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  <author>PT</author>
  </authors>
  <commentList>
    <comment ref="E1208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G309" authorId="1">
      <text>
        <r>
          <rPr>
            <b/>
            <sz val="9"/>
            <rFont val="Tahoma"/>
            <family val="0"/>
          </rPr>
          <t>PT:</t>
        </r>
        <r>
          <rPr>
            <sz val="9"/>
            <rFont val="Tahoma"/>
            <family val="0"/>
          </rPr>
          <t xml:space="preserve">
Phạt 17.200, TT: 3.300, AP: 180.</t>
        </r>
      </text>
    </comment>
  </commentList>
</comments>
</file>

<file path=xl/sharedStrings.xml><?xml version="1.0" encoding="utf-8"?>
<sst xmlns="http://schemas.openxmlformats.org/spreadsheetml/2006/main" count="14109" uniqueCount="9911">
  <si>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</si>
  <si>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</si>
  <si>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</si>
  <si>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</si>
  <si>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</si>
  <si>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</si>
  <si>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</si>
  <si>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</si>
  <si>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</si>
  <si>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</si>
  <si>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</si>
  <si>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</si>
  <si>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</si>
  <si>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</si>
  <si>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</si>
  <si>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</si>
  <si>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</si>
  <si>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</si>
  <si>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</si>
  <si>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</si>
  <si>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</si>
  <si>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</si>
  <si>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</si>
  <si>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</si>
  <si>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</si>
  <si>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</si>
  <si>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</si>
  <si>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</si>
  <si>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</si>
  <si>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</si>
  <si>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</si>
  <si>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</si>
  <si>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</si>
  <si>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</si>
  <si>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</si>
  <si>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</si>
  <si>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</si>
  <si>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</si>
  <si>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</si>
  <si>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</si>
  <si>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</si>
  <si>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</si>
  <si>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</si>
  <si>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</si>
  <si>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</si>
  <si>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</si>
  <si>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</si>
  <si>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</si>
  <si>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</si>
  <si>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</si>
  <si>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</si>
  <si>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</si>
  <si>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</si>
  <si>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</si>
  <si>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</si>
  <si>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</si>
  <si>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</si>
  <si>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</si>
  <si>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</si>
  <si>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</si>
  <si>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</si>
  <si>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</si>
  <si>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</si>
  <si>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</si>
  <si>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</si>
  <si>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</si>
  <si>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</si>
  <si>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</si>
  <si>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</si>
  <si>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</si>
  <si>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</si>
  <si>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</si>
  <si>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</si>
  <si>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</si>
  <si>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</si>
  <si>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</si>
  <si>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</si>
  <si>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</si>
  <si>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</si>
  <si>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</si>
  <si>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</si>
  <si>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</si>
  <si>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</si>
  <si>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</si>
  <si>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</si>
  <si>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</si>
  <si>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</si>
  <si>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</si>
  <si>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</si>
  <si>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</si>
  <si>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</si>
  <si>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</si>
  <si>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</si>
  <si>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</si>
  <si>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</si>
  <si>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</si>
  <si>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</si>
  <si>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</si>
  <si>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</si>
  <si>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</si>
  <si>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</si>
  <si>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</si>
  <si>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</si>
  <si>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</si>
  <si>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</si>
  <si>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</si>
  <si>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</si>
  <si>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</si>
  <si>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</si>
  <si>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</si>
  <si>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</si>
  <si>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</si>
  <si>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</si>
  <si>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</si>
  <si>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</si>
  <si>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</si>
  <si>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</si>
  <si>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</si>
  <si>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</si>
  <si>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</si>
  <si>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</si>
  <si>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</si>
  <si>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</si>
  <si>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</si>
  <si>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</si>
  <si>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</si>
  <si>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</si>
  <si>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</si>
  <si>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</si>
  <si>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</si>
  <si>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</si>
  <si>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</si>
  <si>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</si>
  <si>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</si>
  <si>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</si>
  <si>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</si>
  <si>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</si>
  <si>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</si>
  <si>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</si>
  <si>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</si>
  <si>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</si>
  <si>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</si>
  <si>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</si>
  <si>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</si>
  <si>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</si>
  <si>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</si>
  <si>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</si>
  <si>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</si>
  <si>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</si>
  <si>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</si>
  <si>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</si>
  <si>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</si>
  <si>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</si>
  <si>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</si>
  <si>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</si>
  <si>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</si>
  <si>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</si>
  <si>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</si>
  <si>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</si>
  <si>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</si>
  <si>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</si>
  <si>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</si>
  <si>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</si>
  <si>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</si>
  <si>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</si>
  <si>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</si>
  <si>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</si>
  <si>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</si>
  <si>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</si>
  <si>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</si>
  <si>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</si>
  <si>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</si>
  <si>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</si>
  <si>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</si>
  <si>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</si>
  <si>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</si>
  <si>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</si>
  <si>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</si>
  <si>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</si>
  <si>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</si>
  <si>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</si>
  <si>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</si>
  <si>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</si>
  <si>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</si>
  <si>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</si>
  <si>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</si>
  <si>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</si>
  <si>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</si>
  <si>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</si>
  <si>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</si>
  <si>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</si>
  <si>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</si>
  <si>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</si>
  <si>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</si>
  <si>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</si>
  <si>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</si>
  <si>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</si>
  <si>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</si>
  <si>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</si>
  <si>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</si>
  <si>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</si>
  <si>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</si>
  <si>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</si>
  <si>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</si>
  <si>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</si>
  <si>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</si>
  <si>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</si>
  <si>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</si>
  <si>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</si>
  <si>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</si>
  <si>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</si>
  <si>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</si>
  <si>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</si>
  <si>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</si>
  <si>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</si>
  <si>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</si>
  <si>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</si>
  <si>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</si>
  <si>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</si>
  <si>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</si>
  <si>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</si>
  <si>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</si>
  <si>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</si>
  <si>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</si>
  <si>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</si>
  <si>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</si>
  <si>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</si>
  <si>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</si>
  <si>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</si>
  <si>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</si>
  <si>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</si>
  <si>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</si>
  <si>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</si>
  <si>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</si>
  <si>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</si>
  <si>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Xóm Xuân Châu
Xã Giao Xuân</t>
  </si>
  <si>
    <t>77/HSST
26/9/2013</t>
  </si>
  <si>
    <t>51/QĐTHA
13/11/2013</t>
  </si>
  <si>
    <t>Xóm Xuân Minh
Xã Giao Xuân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</si>
  <si>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</si>
  <si>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</si>
  <si>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</si>
  <si>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</si>
  <si>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</si>
  <si>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</si>
  <si>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</si>
  <si>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</si>
  <si>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</si>
  <si>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</si>
  <si>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</si>
  <si>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93/QĐTHA
4/9/2015</t>
  </si>
  <si>
    <t>Xóm Thị tứ-
Xã Giao Xuân</t>
  </si>
  <si>
    <t>64/HSST
30/7/2014</t>
  </si>
  <si>
    <t>10/QĐTHA
9/10/2014</t>
  </si>
  <si>
    <t>23/HSST
14/4/2015</t>
  </si>
  <si>
    <t>117/QĐTHA
26/5/2015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</si>
  <si>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</si>
  <si>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</si>
  <si>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</si>
  <si>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</si>
  <si>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</si>
  <si>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</si>
  <si>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</si>
  <si>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</si>
  <si>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</si>
  <si>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</si>
  <si>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</si>
  <si>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</si>
  <si>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</si>
  <si>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</si>
  <si>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</si>
  <si>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</si>
  <si>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</si>
  <si>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</si>
  <si>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</si>
  <si>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</si>
  <si>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</si>
  <si>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</si>
  <si>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</si>
  <si>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</si>
  <si>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</si>
  <si>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</si>
  <si>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</si>
  <si>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</si>
  <si>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</si>
  <si>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</si>
  <si>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</si>
  <si>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</si>
  <si>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</si>
  <si>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</si>
  <si>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</si>
  <si>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</si>
  <si>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</si>
  <si>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</si>
  <si>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</si>
  <si>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</si>
  <si>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</si>
  <si>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</si>
  <si>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</si>
  <si>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</si>
  <si>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</si>
  <si>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</si>
  <si>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</si>
  <si>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</si>
  <si>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</si>
  <si>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</si>
  <si>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</si>
  <si>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</si>
  <si>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</si>
  <si>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</si>
  <si>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</si>
  <si>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</si>
  <si>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</si>
  <si>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</si>
  <si>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</si>
  <si>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</si>
  <si>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</si>
  <si>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</si>
  <si>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</si>
  <si>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</si>
  <si>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</si>
  <si>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</si>
  <si>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</si>
  <si>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</si>
  <si>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</si>
  <si>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</si>
  <si>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</si>
  <si>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</si>
  <si>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</si>
  <si>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</si>
  <si>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</si>
  <si>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</si>
  <si>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</si>
  <si>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</si>
  <si>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</si>
  <si>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</si>
  <si>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</si>
  <si>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</si>
  <si>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</si>
  <si>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</si>
  <si>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</si>
  <si>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</si>
  <si>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</si>
  <si>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</si>
  <si>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</si>
  <si>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</si>
  <si>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</si>
  <si>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</si>
  <si>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</si>
  <si>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</si>
  <si>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</si>
  <si>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</si>
  <si>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</si>
  <si>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</si>
  <si>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</si>
  <si>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</si>
  <si>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</si>
  <si>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</si>
  <si>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</si>
  <si>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</si>
  <si>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</si>
  <si>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</si>
  <si>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</si>
  <si>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</si>
  <si>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</si>
  <si>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</si>
  <si>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</si>
  <si>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</si>
  <si>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</si>
  <si>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</si>
  <si>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</si>
  <si>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</si>
  <si>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</si>
  <si>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</si>
  <si>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</si>
  <si>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</si>
  <si>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</si>
  <si>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</si>
  <si>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</si>
  <si>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</si>
  <si>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</si>
  <si>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</si>
  <si>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</si>
  <si>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</si>
  <si>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</si>
  <si>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</si>
  <si>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</si>
  <si>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</si>
  <si>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</si>
  <si>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</si>
  <si>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</si>
  <si>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</si>
  <si>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</si>
  <si>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</si>
  <si>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</si>
  <si>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</si>
  <si>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</si>
  <si>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</si>
  <si>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</si>
  <si>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</si>
  <si>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</si>
  <si>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</si>
  <si>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</si>
  <si>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</si>
  <si>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</si>
  <si>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</si>
  <si>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</si>
  <si>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</si>
  <si>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</si>
  <si>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</si>
  <si>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</si>
  <si>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</si>
  <si>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</si>
  <si>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</si>
  <si>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</si>
  <si>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</si>
  <si>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</si>
  <si>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</si>
  <si>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</si>
  <si>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</si>
  <si>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Chi cục THADS huyện Hải Hậu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</si>
  <si>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</si>
  <si>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</si>
  <si>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</si>
  <si>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</si>
  <si>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</si>
  <si>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</si>
  <si>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</si>
  <si>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</si>
  <si>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</si>
  <si>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</si>
  <si>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</si>
  <si>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</si>
  <si>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</si>
  <si>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</si>
  <si>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</si>
  <si>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</si>
  <si>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</si>
  <si>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</si>
  <si>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</si>
  <si>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</si>
  <si>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</si>
  <si>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</si>
  <si>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</si>
  <si>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</si>
  <si>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</si>
  <si>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</si>
  <si>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</si>
  <si>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</si>
  <si>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</si>
  <si>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</si>
  <si>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</si>
  <si>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</si>
  <si>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</si>
  <si>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</si>
  <si>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</si>
  <si>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</si>
  <si>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</si>
  <si>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</si>
  <si>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</si>
  <si>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</si>
  <si>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</si>
  <si>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</si>
  <si>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</si>
  <si>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</si>
  <si>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</si>
  <si>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</si>
  <si>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</si>
  <si>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</si>
  <si>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</si>
  <si>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</si>
  <si>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</si>
  <si>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</si>
  <si>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</si>
  <si>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</si>
  <si>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</si>
  <si>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Nguyễn Văn Thành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</si>
  <si>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</si>
  <si>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</si>
  <si>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</si>
  <si>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</si>
  <si>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</si>
  <si>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</si>
  <si>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</si>
  <si>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</si>
  <si>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</si>
  <si>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</si>
  <si>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</si>
  <si>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</si>
  <si>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</si>
  <si>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</si>
  <si>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</si>
  <si>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</si>
  <si>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</si>
  <si>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</si>
  <si>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</si>
  <si>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</si>
  <si>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</si>
  <si>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</si>
  <si>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</si>
  <si>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</si>
  <si>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</si>
  <si>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</si>
  <si>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</si>
  <si>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</si>
  <si>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</si>
  <si>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</si>
  <si>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</si>
  <si>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</si>
  <si>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</si>
  <si>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</si>
  <si>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</si>
  <si>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</si>
  <si>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Trần Văn Tư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</si>
  <si>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</si>
  <si>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</si>
  <si>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</si>
  <si>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</si>
  <si>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</si>
  <si>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</si>
  <si>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</si>
  <si>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</si>
  <si>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</si>
  <si>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</si>
  <si>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</si>
  <si>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</si>
  <si>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</si>
  <si>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</si>
  <si>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</si>
  <si>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</si>
  <si>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</si>
  <si>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</si>
  <si>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</si>
  <si>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</si>
  <si>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</si>
  <si>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</si>
  <si>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</si>
  <si>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</si>
  <si>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</si>
  <si>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</si>
  <si>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</si>
  <si>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</si>
  <si>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</si>
  <si>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</si>
  <si>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</si>
  <si>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</si>
  <si>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</si>
  <si>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</si>
  <si>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</si>
  <si>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</si>
  <si>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</si>
  <si>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</si>
  <si>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</si>
  <si>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</si>
  <si>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</si>
  <si>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</si>
  <si>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</si>
  <si>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</si>
  <si>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</si>
  <si>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</si>
  <si>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</si>
  <si>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</si>
  <si>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</si>
  <si>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</si>
  <si>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</si>
  <si>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</si>
  <si>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</si>
  <si>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</si>
  <si>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</si>
  <si>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</si>
  <si>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</si>
  <si>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</si>
  <si>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</si>
  <si>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</si>
  <si>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</si>
  <si>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</si>
  <si>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</si>
  <si>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</si>
  <si>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</si>
  <si>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</si>
  <si>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</si>
  <si>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</si>
  <si>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</si>
  <si>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</si>
  <si>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</si>
  <si>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</si>
  <si>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</si>
  <si>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</si>
  <si>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</si>
  <si>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</si>
  <si>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</si>
  <si>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</si>
  <si>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</si>
  <si>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</si>
  <si>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</si>
  <si>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</si>
  <si>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</si>
  <si>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</si>
  <si>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</si>
  <si>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</si>
  <si>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</si>
  <si>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</si>
  <si>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</si>
  <si>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</si>
  <si>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</si>
  <si>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</si>
  <si>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</si>
  <si>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</si>
  <si>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</si>
  <si>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</si>
  <si>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</si>
  <si>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</si>
  <si>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</si>
  <si>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</si>
  <si>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</si>
  <si>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</si>
  <si>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</si>
  <si>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</si>
  <si>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</si>
  <si>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</si>
  <si>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</si>
  <si>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</si>
  <si>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TT Cổ Lễ</t>
  </si>
  <si>
    <t>Xã Trực Thái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</si>
  <si>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</si>
  <si>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</si>
  <si>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</si>
  <si>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</si>
  <si>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</si>
  <si>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</si>
  <si>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</si>
  <si>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</si>
  <si>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</si>
  <si>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</si>
  <si>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</si>
  <si>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</si>
  <si>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</si>
  <si>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</si>
  <si>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</si>
  <si>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</si>
  <si>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</si>
  <si>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</si>
  <si>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</si>
  <si>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</si>
  <si>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</si>
  <si>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</si>
  <si>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</si>
  <si>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</si>
  <si>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</si>
  <si>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</si>
  <si>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</si>
  <si>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</si>
  <si>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</si>
  <si>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</si>
  <si>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</si>
  <si>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</si>
  <si>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</si>
  <si>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</si>
  <si>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</si>
  <si>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</si>
  <si>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</si>
  <si>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</si>
  <si>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</si>
  <si>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</si>
  <si>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</si>
  <si>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</si>
  <si>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</si>
  <si>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</si>
  <si>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</si>
  <si>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</si>
  <si>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</si>
  <si>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</si>
  <si>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</si>
  <si>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</si>
  <si>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</si>
  <si>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</si>
  <si>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</si>
  <si>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</si>
  <si>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</si>
  <si>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</si>
  <si>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</si>
  <si>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</si>
  <si>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</si>
  <si>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</si>
  <si>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</si>
  <si>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</si>
  <si>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</si>
  <si>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</si>
  <si>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</si>
  <si>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</si>
  <si>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</si>
  <si>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</si>
  <si>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</si>
  <si>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</si>
  <si>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</si>
  <si>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</si>
  <si>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</si>
  <si>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</si>
  <si>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</si>
  <si>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</si>
  <si>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</si>
  <si>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</si>
  <si>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</si>
  <si>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</si>
  <si>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</si>
  <si>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</si>
  <si>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</si>
  <si>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</si>
  <si>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</si>
  <si>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</si>
  <si>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</si>
  <si>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</si>
  <si>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</si>
  <si>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</si>
  <si>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</si>
  <si>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</si>
  <si>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</si>
  <si>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</si>
  <si>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</si>
  <si>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</si>
  <si>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</si>
  <si>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</si>
  <si>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</si>
  <si>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</si>
  <si>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</si>
  <si>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</si>
  <si>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</si>
  <si>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</si>
  <si>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</si>
  <si>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</si>
  <si>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</si>
  <si>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</si>
  <si>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</si>
  <si>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</si>
  <si>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</si>
  <si>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</si>
  <si>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</si>
  <si>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</si>
  <si>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</si>
  <si>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</si>
  <si>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</si>
  <si>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</si>
  <si>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</si>
  <si>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</si>
  <si>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</si>
  <si>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</si>
  <si>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</si>
  <si>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</si>
  <si>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</si>
  <si>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</si>
  <si>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</si>
  <si>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</si>
  <si>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</si>
  <si>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</si>
  <si>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</si>
  <si>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</si>
  <si>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</si>
  <si>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</si>
  <si>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</si>
  <si>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</si>
  <si>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</si>
  <si>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</si>
  <si>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</si>
  <si>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</si>
  <si>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</si>
  <si>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</si>
  <si>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</si>
  <si>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</si>
  <si>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</si>
  <si>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</si>
  <si>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</si>
  <si>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</si>
  <si>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</si>
  <si>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</si>
  <si>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</si>
  <si>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</si>
  <si>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</si>
  <si>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</si>
  <si>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</si>
  <si>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</si>
  <si>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</si>
  <si>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</si>
  <si>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</si>
  <si>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</si>
  <si>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</si>
  <si>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</si>
  <si>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</si>
  <si>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</si>
  <si>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</si>
  <si>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</si>
  <si>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</si>
  <si>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</si>
  <si>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</si>
  <si>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</si>
  <si>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</si>
  <si>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</si>
  <si>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</si>
  <si>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</si>
  <si>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</si>
  <si>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</si>
  <si>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</si>
  <si>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</si>
  <si>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</si>
  <si>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</si>
  <si>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</si>
  <si>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</si>
  <si>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</si>
  <si>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</si>
  <si>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</si>
  <si>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</si>
  <si>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</si>
  <si>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</si>
  <si>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</si>
  <si>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</si>
  <si>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</si>
  <si>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</si>
  <si>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</si>
  <si>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</si>
  <si>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</si>
  <si>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</si>
  <si>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</si>
  <si>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</si>
  <si>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</si>
  <si>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</si>
  <si>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</si>
  <si>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</si>
  <si>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</si>
  <si>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</si>
  <si>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</si>
  <si>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</si>
  <si>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</si>
  <si>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</si>
  <si>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</si>
  <si>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</si>
  <si>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</si>
  <si>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</si>
  <si>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</si>
  <si>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</si>
  <si>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</si>
  <si>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</si>
  <si>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</si>
  <si>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</si>
  <si>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</si>
  <si>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</si>
  <si>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</si>
  <si>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</si>
  <si>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</si>
  <si>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</si>
  <si>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</si>
  <si>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</si>
  <si>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</si>
  <si>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</si>
  <si>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</si>
  <si>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</si>
  <si>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</si>
  <si>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</si>
  <si>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</si>
  <si>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</si>
  <si>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</si>
  <si>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</si>
  <si>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</si>
  <si>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</si>
  <si>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</si>
  <si>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</si>
  <si>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</si>
  <si>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</si>
  <si>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</si>
  <si>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</si>
  <si>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</si>
  <si>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</si>
  <si>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</si>
  <si>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</si>
  <si>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</si>
  <si>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</si>
  <si>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</si>
  <si>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</si>
  <si>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</si>
  <si>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</si>
  <si>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</si>
  <si>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</si>
  <si>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</si>
  <si>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</si>
  <si>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</si>
  <si>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</si>
  <si>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</si>
  <si>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</si>
  <si>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</si>
  <si>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</si>
  <si>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</si>
  <si>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</si>
  <si>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</si>
  <si>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</si>
  <si>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</si>
  <si>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</si>
  <si>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</si>
  <si>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</si>
  <si>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</si>
  <si>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</si>
  <si>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</si>
  <si>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</si>
  <si>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</si>
  <si>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</si>
  <si>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</si>
  <si>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</si>
  <si>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</si>
  <si>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</si>
  <si>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</si>
  <si>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</si>
  <si>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</si>
  <si>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</si>
  <si>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</si>
  <si>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</si>
  <si>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</si>
  <si>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</si>
  <si>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</si>
  <si>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</si>
  <si>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</si>
  <si>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</si>
  <si>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</si>
  <si>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</si>
  <si>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</si>
  <si>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</si>
  <si>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</si>
  <si>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</si>
  <si>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</si>
  <si>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</si>
  <si>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</si>
  <si>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</si>
  <si>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</si>
  <si>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</si>
  <si>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</si>
  <si>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</si>
  <si>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</si>
  <si>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</si>
  <si>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</si>
  <si>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</si>
  <si>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</si>
  <si>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</si>
  <si>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</si>
  <si>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</si>
  <si>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</si>
  <si>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</si>
  <si>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</si>
  <si>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</si>
  <si>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</si>
  <si>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</si>
  <si>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</si>
  <si>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</si>
  <si>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</si>
  <si>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</si>
  <si>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</si>
  <si>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</si>
  <si>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</si>
  <si>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</si>
  <si>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</si>
  <si>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</si>
  <si>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</si>
  <si>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</si>
  <si>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</si>
  <si>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</si>
  <si>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</si>
  <si>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</si>
  <si>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</si>
  <si>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</si>
  <si>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</si>
  <si>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</si>
  <si>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</si>
  <si>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</si>
  <si>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</si>
  <si>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</si>
  <si>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</si>
  <si>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</si>
  <si>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</si>
  <si>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</si>
  <si>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</si>
  <si>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</si>
  <si>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</si>
  <si>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</si>
  <si>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</si>
  <si>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</si>
  <si>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</si>
  <si>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</si>
  <si>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</si>
  <si>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</si>
  <si>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</si>
  <si>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</si>
  <si>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</si>
  <si>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</si>
  <si>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</si>
  <si>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</si>
  <si>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</si>
  <si>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</si>
  <si>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</si>
  <si>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</si>
  <si>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</si>
  <si>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</si>
  <si>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</si>
  <si>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</si>
  <si>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</si>
  <si>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</si>
  <si>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</si>
  <si>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</si>
  <si>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</si>
  <si>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</si>
  <si>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</si>
  <si>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</si>
  <si>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</si>
  <si>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</si>
  <si>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</si>
  <si>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</si>
  <si>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</si>
  <si>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</si>
  <si>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</si>
  <si>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</si>
  <si>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</si>
  <si>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</si>
  <si>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</si>
  <si>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</si>
  <si>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</si>
  <si>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</si>
  <si>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</si>
  <si>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</si>
  <si>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</si>
  <si>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</si>
  <si>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</si>
  <si>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</si>
  <si>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</si>
  <si>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</si>
  <si>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</si>
  <si>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</si>
  <si>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</si>
  <si>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</si>
  <si>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</si>
  <si>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</si>
  <si>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</si>
  <si>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</si>
  <si>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</si>
  <si>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</si>
  <si>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</si>
  <si>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</si>
  <si>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</si>
  <si>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</si>
  <si>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</si>
  <si>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</si>
  <si>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</si>
  <si>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</si>
  <si>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</si>
  <si>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</si>
  <si>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</si>
  <si>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</si>
  <si>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</si>
  <si>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</si>
  <si>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</si>
  <si>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</si>
  <si>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</si>
  <si>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</si>
  <si>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</si>
  <si>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</si>
  <si>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</si>
  <si>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</si>
  <si>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</si>
  <si>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</si>
  <si>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</si>
  <si>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</si>
  <si>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</si>
  <si>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</si>
  <si>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</si>
  <si>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</si>
  <si>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</si>
  <si>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</si>
  <si>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</si>
  <si>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</si>
  <si>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</si>
  <si>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</si>
  <si>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</si>
  <si>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</si>
  <si>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</si>
  <si>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</si>
  <si>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</si>
  <si>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</si>
  <si>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</si>
  <si>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</si>
  <si>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</si>
  <si>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</si>
  <si>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</si>
  <si>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</si>
  <si>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</si>
  <si>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</si>
  <si>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</si>
  <si>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</si>
  <si>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</si>
  <si>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</si>
  <si>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</si>
  <si>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</si>
  <si>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</si>
  <si>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</si>
  <si>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</si>
  <si>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</si>
  <si>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</si>
  <si>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</si>
  <si>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</si>
  <si>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</si>
  <si>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</si>
  <si>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</si>
  <si>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</si>
  <si>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</si>
  <si>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</si>
  <si>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</si>
  <si>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</si>
  <si>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</si>
  <si>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</si>
  <si>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</si>
  <si>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</si>
  <si>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</si>
  <si>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</si>
  <si>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</si>
  <si>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</si>
  <si>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</si>
  <si>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</si>
  <si>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</si>
  <si>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</si>
  <si>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</si>
  <si>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</si>
  <si>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</si>
  <si>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</si>
  <si>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</si>
  <si>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</si>
  <si>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</si>
  <si>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</si>
  <si>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</si>
  <si>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</si>
  <si>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</si>
  <si>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</si>
  <si>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</si>
  <si>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</si>
  <si>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</si>
  <si>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</si>
  <si>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</si>
  <si>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</si>
  <si>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</si>
  <si>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</si>
  <si>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</si>
  <si>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</si>
  <si>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</si>
  <si>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</si>
  <si>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</si>
  <si>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</si>
  <si>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</si>
  <si>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</si>
  <si>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</si>
  <si>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</si>
  <si>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</si>
  <si>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</si>
  <si>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</si>
  <si>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</si>
  <si>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</si>
  <si>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</si>
  <si>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</si>
  <si>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</si>
  <si>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</si>
  <si>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</si>
  <si>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</si>
  <si>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</si>
  <si>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</si>
  <si>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</si>
  <si>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</si>
  <si>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</si>
  <si>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</si>
  <si>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</si>
  <si>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</si>
  <si>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</si>
  <si>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</si>
  <si>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</si>
  <si>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</si>
  <si>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</si>
  <si>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</si>
  <si>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</si>
  <si>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</si>
  <si>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</si>
  <si>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</si>
  <si>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</si>
  <si>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</si>
  <si>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</si>
  <si>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</si>
  <si>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</si>
  <si>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</si>
  <si>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</si>
  <si>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</si>
  <si>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</si>
  <si>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</si>
  <si>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</si>
  <si>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</si>
  <si>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</si>
  <si>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</si>
  <si>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</si>
  <si>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</si>
  <si>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</si>
  <si>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</si>
  <si>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</si>
  <si>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</si>
  <si>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</si>
  <si>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</si>
  <si>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</si>
  <si>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</si>
  <si>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</si>
  <si>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</si>
  <si>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</si>
  <si>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</si>
  <si>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</si>
  <si>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</si>
  <si>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</si>
  <si>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</si>
  <si>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</si>
  <si>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</si>
  <si>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</si>
  <si>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</si>
  <si>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</si>
  <si>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</si>
  <si>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</si>
  <si>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</si>
  <si>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</si>
  <si>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</si>
  <si>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</si>
  <si>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</si>
  <si>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</si>
  <si>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</si>
  <si>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</si>
  <si>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</si>
  <si>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</si>
  <si>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</si>
  <si>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</si>
  <si>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</si>
  <si>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</si>
  <si>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</si>
  <si>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</si>
  <si>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</si>
  <si>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</si>
  <si>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</si>
  <si>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</si>
  <si>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</si>
  <si>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</si>
  <si>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</si>
  <si>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</si>
  <si>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</si>
  <si>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</si>
  <si>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</si>
  <si>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</si>
  <si>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</si>
  <si>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</si>
  <si>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</si>
  <si>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</si>
  <si>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</si>
  <si>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</si>
  <si>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</si>
  <si>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</si>
  <si>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</si>
  <si>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</si>
  <si>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</si>
  <si>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</si>
  <si>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</si>
  <si>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</si>
  <si>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</si>
  <si>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</si>
  <si>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</si>
  <si>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</si>
  <si>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</si>
  <si>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</si>
  <si>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</si>
  <si>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</si>
  <si>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</si>
  <si>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</si>
  <si>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</si>
  <si>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</si>
  <si>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</si>
  <si>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</si>
  <si>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</si>
  <si>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</si>
  <si>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</si>
  <si>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</si>
  <si>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</si>
  <si>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</si>
  <si>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</si>
  <si>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</si>
  <si>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</si>
  <si>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</si>
  <si>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</si>
  <si>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</si>
  <si>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</si>
  <si>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</si>
  <si>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</si>
  <si>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</si>
  <si>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</si>
  <si>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</si>
  <si>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</si>
  <si>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</si>
  <si>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</si>
  <si>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</si>
  <si>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</si>
  <si>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</si>
  <si>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</si>
  <si>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</si>
  <si>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</si>
  <si>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</si>
  <si>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</si>
  <si>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</si>
  <si>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</si>
  <si>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</si>
  <si>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</si>
  <si>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</si>
  <si>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</si>
  <si>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</si>
  <si>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</si>
  <si>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</si>
  <si>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</si>
  <si>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</si>
  <si>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</si>
  <si>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</si>
  <si>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</si>
  <si>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</si>
  <si>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</si>
  <si>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</si>
  <si>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</si>
  <si>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</si>
  <si>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</si>
  <si>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</si>
  <si>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</si>
  <si>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</si>
  <si>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</si>
  <si>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</si>
  <si>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</si>
  <si>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</si>
  <si>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</si>
  <si>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</si>
  <si>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</si>
  <si>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</si>
  <si>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</si>
  <si>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</si>
  <si>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</si>
  <si>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</si>
  <si>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</si>
  <si>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</si>
  <si>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</si>
  <si>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</si>
  <si>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</si>
  <si>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</si>
  <si>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</si>
  <si>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</si>
  <si>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</si>
  <si>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</si>
  <si>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</si>
  <si>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</si>
  <si>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</si>
  <si>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</si>
  <si>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</si>
  <si>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</si>
  <si>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</si>
  <si>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</si>
  <si>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</si>
  <si>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</si>
  <si>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</si>
  <si>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</si>
  <si>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</si>
  <si>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</si>
  <si>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</si>
  <si>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</si>
  <si>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</si>
  <si>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</si>
  <si>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</si>
  <si>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</si>
  <si>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</si>
  <si>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</si>
  <si>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</si>
  <si>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</si>
  <si>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</si>
  <si>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</si>
  <si>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</si>
  <si>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</si>
  <si>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</si>
  <si>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</si>
  <si>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</si>
  <si>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</si>
  <si>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</si>
  <si>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</si>
  <si>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</si>
  <si>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</si>
  <si>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</si>
  <si>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</si>
  <si>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</si>
  <si>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</si>
  <si>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</si>
  <si>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</si>
  <si>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</si>
  <si>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</si>
  <si>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</si>
  <si>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</si>
  <si>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</si>
  <si>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</si>
  <si>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</si>
  <si>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</si>
  <si>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</si>
  <si>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</si>
  <si>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</si>
  <si>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</si>
  <si>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</si>
  <si>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</si>
  <si>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</si>
  <si>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</si>
  <si>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</si>
  <si>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</si>
  <si>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</si>
  <si>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</si>
  <si>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</si>
  <si>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</si>
  <si>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</si>
  <si>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</si>
  <si>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</si>
  <si>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</si>
  <si>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</si>
  <si>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</si>
  <si>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</si>
  <si>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</si>
  <si>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</si>
  <si>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</si>
  <si>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</si>
  <si>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</si>
  <si>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</si>
  <si>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</si>
  <si>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</si>
  <si>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</si>
  <si>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</si>
  <si>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</si>
  <si>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</si>
  <si>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</si>
  <si>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</si>
  <si>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</si>
  <si>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</si>
  <si>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</si>
  <si>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</si>
  <si>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</si>
  <si>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</si>
  <si>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</si>
  <si>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</si>
  <si>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</si>
  <si>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</si>
  <si>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</si>
  <si>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</si>
  <si>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</si>
  <si>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</si>
  <si>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</si>
  <si>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</si>
  <si>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</si>
  <si>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</si>
  <si>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</si>
  <si>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</si>
  <si>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</si>
  <si>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</si>
  <si>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</si>
  <si>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</si>
  <si>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</si>
  <si>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</si>
  <si>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</si>
  <si>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</si>
  <si>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</si>
  <si>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</si>
  <si>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</si>
  <si>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</si>
  <si>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</si>
  <si>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</si>
  <si>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</si>
  <si>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</si>
  <si>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</si>
  <si>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</si>
  <si>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</si>
  <si>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</si>
  <si>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</si>
  <si>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</si>
  <si>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</si>
  <si>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</si>
  <si>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</si>
  <si>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</si>
  <si>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</si>
  <si>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</si>
  <si>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</si>
  <si>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</si>
  <si>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</si>
  <si>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</si>
  <si>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</si>
  <si>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</si>
  <si>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</si>
  <si>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</si>
  <si>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</si>
  <si>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</si>
  <si>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</si>
  <si>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</si>
  <si>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</si>
  <si>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</si>
  <si>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</si>
  <si>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</si>
  <si>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</si>
  <si>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</si>
  <si>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</si>
  <si>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</si>
  <si>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</si>
  <si>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</si>
  <si>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</si>
  <si>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</si>
  <si>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</si>
  <si>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</si>
  <si>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</si>
  <si>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</si>
  <si>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</si>
  <si>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</si>
  <si>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</si>
  <si>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</si>
  <si>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</si>
  <si>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</si>
  <si>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</si>
  <si>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</si>
  <si>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</si>
  <si>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</si>
  <si>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</si>
  <si>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</si>
  <si>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</si>
  <si>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</si>
  <si>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</si>
  <si>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</si>
  <si>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</si>
  <si>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</si>
  <si>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</si>
  <si>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</si>
  <si>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</si>
  <si>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</si>
  <si>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</si>
  <si>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</si>
  <si>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</si>
  <si>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</si>
  <si>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</si>
  <si>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</si>
  <si>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</si>
  <si>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</si>
  <si>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</si>
  <si>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</si>
  <si>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</si>
  <si>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</si>
  <si>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</si>
  <si>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</si>
  <si>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</si>
  <si>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</si>
  <si>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</si>
  <si>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</si>
  <si>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</si>
  <si>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</si>
  <si>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</si>
  <si>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</si>
  <si>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</si>
  <si>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</si>
  <si>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</si>
  <si>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</si>
  <si>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</si>
  <si>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</si>
  <si>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</si>
  <si>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</si>
  <si>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</si>
  <si>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</si>
  <si>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</si>
  <si>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</si>
  <si>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</si>
  <si>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</si>
  <si>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</si>
  <si>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</si>
  <si>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</si>
  <si>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</si>
  <si>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</si>
  <si>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</si>
  <si>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</si>
  <si>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</si>
  <si>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</si>
  <si>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</si>
  <si>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</si>
  <si>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</si>
  <si>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</si>
  <si>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</si>
  <si>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</si>
  <si>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</si>
  <si>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</si>
  <si>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</si>
  <si>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</si>
  <si>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</si>
  <si>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</si>
  <si>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</si>
  <si>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</si>
  <si>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</si>
  <si>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</si>
  <si>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</si>
  <si>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</si>
  <si>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</si>
  <si>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</si>
  <si>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</si>
  <si>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</si>
  <si>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</si>
  <si>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</si>
  <si>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</si>
  <si>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</si>
  <si>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</si>
  <si>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</si>
  <si>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</si>
  <si>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</si>
  <si>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</si>
  <si>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</si>
  <si>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</si>
  <si>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</si>
  <si>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</si>
  <si>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</si>
  <si>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</si>
  <si>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</si>
  <si>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</si>
  <si>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</si>
  <si>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</si>
  <si>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</si>
  <si>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</si>
  <si>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</si>
  <si>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</si>
  <si>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</si>
  <si>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</si>
  <si>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</si>
  <si>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</si>
  <si>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</si>
  <si>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</si>
  <si>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</si>
  <si>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</si>
  <si>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</si>
  <si>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</si>
  <si>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</si>
  <si>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</si>
  <si>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</si>
  <si>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</si>
  <si>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</si>
  <si>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</si>
  <si>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</si>
  <si>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</si>
  <si>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</si>
  <si>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</si>
  <si>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</si>
  <si>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</si>
  <si>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</si>
  <si>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</si>
  <si>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</si>
  <si>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</si>
  <si>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</si>
  <si>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</si>
  <si>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</si>
  <si>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</si>
  <si>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</si>
  <si>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</si>
  <si>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</si>
  <si>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</si>
  <si>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</si>
  <si>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</si>
  <si>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</si>
  <si>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</si>
  <si>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</si>
  <si>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</si>
  <si>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</si>
  <si>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</si>
  <si>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</si>
  <si>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</si>
  <si>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</si>
  <si>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</si>
  <si>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</si>
  <si>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</si>
  <si>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</si>
  <si>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</si>
  <si>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</si>
  <si>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</si>
  <si>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</si>
  <si>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</si>
  <si>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</si>
  <si>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</si>
  <si>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95/QĐTHA
22/9/2015</t>
  </si>
  <si>
    <t>Xóm Thanh Tân -
Xã Giao Thanh</t>
  </si>
  <si>
    <t>10/HSST
28/1/2016</t>
  </si>
  <si>
    <t>166/QĐTHA
9/3/2016</t>
  </si>
  <si>
    <t>170/QĐTHA
9/3/2016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</si>
  <si>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</si>
  <si>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</si>
  <si>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</si>
  <si>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</si>
  <si>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</si>
  <si>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</si>
  <si>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</si>
  <si>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</si>
  <si>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</si>
  <si>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</si>
  <si>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</si>
  <si>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</si>
  <si>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</si>
  <si>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</si>
  <si>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</si>
  <si>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</si>
  <si>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</si>
  <si>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</si>
  <si>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</si>
  <si>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</si>
  <si>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</si>
  <si>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</si>
  <si>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</si>
  <si>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19/4,5,2016</t>
  </si>
  <si>
    <t>Phạm Thị THắm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</si>
  <si>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</si>
  <si>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</si>
  <si>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</si>
  <si>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</si>
  <si>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</si>
  <si>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</si>
  <si>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</si>
  <si>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</si>
  <si>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</si>
  <si>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</si>
  <si>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</si>
  <si>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</si>
  <si>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</si>
  <si>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</si>
  <si>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</si>
  <si>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</si>
  <si>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</si>
  <si>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</si>
  <si>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</si>
  <si>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</si>
  <si>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</si>
  <si>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</si>
  <si>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</si>
  <si>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</si>
  <si>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</si>
  <si>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</si>
  <si>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</si>
  <si>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</si>
  <si>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</si>
  <si>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</si>
  <si>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</si>
  <si>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</si>
  <si>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</si>
  <si>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</si>
  <si>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</si>
  <si>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</si>
  <si>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</si>
  <si>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</si>
  <si>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</si>
  <si>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</si>
  <si>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</si>
  <si>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</si>
  <si>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</si>
  <si>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</si>
  <si>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</si>
  <si>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</si>
  <si>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</si>
  <si>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</si>
  <si>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</si>
  <si>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</si>
  <si>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</si>
  <si>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</si>
  <si>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</si>
  <si>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</si>
  <si>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</si>
  <si>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</si>
  <si>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</si>
  <si>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</si>
  <si>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</si>
  <si>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</si>
  <si>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</si>
  <si>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</si>
  <si>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</si>
  <si>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</si>
  <si>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</si>
  <si>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</si>
  <si>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</si>
  <si>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</si>
  <si>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</si>
  <si>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</si>
  <si>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</si>
  <si>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</si>
  <si>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</si>
  <si>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</si>
  <si>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</si>
  <si>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</si>
  <si>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</si>
  <si>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</si>
  <si>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</si>
  <si>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</si>
  <si>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</si>
  <si>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</si>
  <si>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</si>
  <si>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</si>
  <si>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</si>
  <si>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</si>
  <si>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</si>
  <si>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</si>
  <si>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</si>
  <si>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</si>
  <si>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</si>
  <si>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</si>
  <si>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</si>
  <si>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</si>
  <si>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</si>
  <si>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</si>
  <si>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</si>
  <si>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</si>
  <si>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</si>
  <si>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</si>
  <si>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</si>
  <si>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</si>
  <si>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</si>
  <si>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</si>
  <si>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</si>
  <si>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</si>
  <si>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</si>
  <si>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</si>
  <si>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</si>
  <si>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</si>
  <si>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</si>
  <si>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</si>
  <si>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</si>
  <si>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</si>
  <si>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</si>
  <si>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</si>
  <si>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</si>
  <si>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</si>
  <si>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</si>
  <si>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</si>
  <si>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</si>
  <si>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</si>
  <si>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</si>
  <si>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</si>
  <si>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</si>
  <si>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</si>
  <si>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</si>
  <si>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</si>
  <si>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</si>
  <si>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</si>
  <si>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</si>
  <si>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</si>
  <si>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</si>
  <si>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</si>
  <si>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</si>
  <si>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</si>
  <si>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</si>
  <si>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</si>
  <si>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</si>
  <si>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</si>
  <si>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</si>
  <si>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</si>
  <si>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</si>
  <si>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</si>
  <si>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</si>
  <si>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</si>
  <si>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</si>
  <si>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</si>
  <si>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</si>
  <si>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</si>
  <si>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</si>
  <si>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</si>
  <si>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</si>
  <si>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</si>
  <si>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</si>
  <si>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</si>
  <si>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</si>
  <si>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</si>
  <si>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</si>
  <si>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</si>
  <si>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</si>
  <si>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</si>
  <si>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</si>
  <si>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</si>
  <si>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</si>
  <si>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</si>
  <si>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</si>
  <si>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</si>
  <si>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</si>
  <si>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</si>
  <si>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</si>
  <si>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</si>
  <si>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</si>
  <si>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</si>
  <si>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</si>
  <si>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</si>
  <si>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</si>
  <si>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</si>
  <si>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</si>
  <si>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</si>
  <si>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</si>
  <si>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</si>
  <si>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</si>
  <si>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</si>
  <si>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</si>
  <si>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</si>
  <si>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</si>
  <si>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</si>
  <si>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</si>
  <si>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</si>
  <si>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</si>
  <si>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</si>
  <si>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</si>
  <si>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</si>
  <si>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</si>
  <si>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</si>
  <si>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</si>
  <si>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</si>
  <si>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</si>
  <si>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</si>
  <si>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</si>
  <si>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</si>
  <si>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</si>
  <si>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</si>
  <si>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</si>
  <si>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</si>
  <si>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</si>
  <si>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</si>
  <si>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</si>
  <si>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</si>
  <si>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</si>
  <si>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</si>
  <si>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</si>
  <si>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</si>
  <si>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</si>
  <si>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</si>
  <si>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</si>
  <si>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</si>
  <si>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</si>
  <si>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</si>
  <si>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</si>
  <si>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</si>
  <si>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</si>
  <si>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</si>
  <si>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</si>
  <si>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</si>
  <si>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</si>
  <si>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</si>
  <si>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</si>
  <si>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</si>
  <si>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</si>
  <si>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</si>
  <si>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</si>
  <si>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</si>
  <si>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</si>
  <si>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</si>
  <si>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</si>
  <si>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</si>
  <si>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</si>
  <si>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</si>
  <si>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</si>
  <si>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</si>
  <si>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</si>
  <si>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</si>
  <si>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</si>
  <si>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</si>
  <si>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</si>
  <si>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</si>
  <si>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</si>
  <si>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</si>
  <si>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</si>
  <si>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</si>
  <si>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</si>
  <si>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</si>
  <si>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</si>
  <si>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</si>
  <si>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</si>
  <si>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</si>
  <si>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</si>
  <si>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</si>
  <si>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</si>
  <si>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</si>
  <si>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</si>
  <si>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</si>
  <si>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</si>
  <si>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</si>
  <si>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</si>
  <si>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</si>
  <si>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</si>
  <si>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</si>
  <si>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</si>
  <si>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</si>
  <si>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</si>
  <si>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</si>
  <si>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</si>
  <si>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</si>
  <si>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</si>
  <si>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</si>
  <si>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</si>
  <si>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</si>
  <si>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</si>
  <si>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</si>
  <si>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</si>
  <si>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</si>
  <si>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</si>
  <si>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</si>
  <si>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</si>
  <si>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</si>
  <si>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</si>
  <si>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</si>
  <si>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</si>
  <si>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</si>
  <si>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</si>
  <si>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</si>
  <si>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</si>
  <si>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</si>
  <si>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</si>
  <si>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</si>
  <si>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</si>
  <si>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</si>
  <si>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</si>
  <si>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</si>
  <si>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</si>
  <si>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</si>
  <si>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</si>
  <si>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</si>
  <si>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</si>
  <si>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</si>
  <si>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</si>
  <si>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</si>
  <si>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</si>
  <si>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</si>
  <si>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</si>
  <si>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</si>
  <si>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</si>
  <si>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</si>
  <si>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</si>
  <si>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</si>
  <si>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</si>
  <si>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</si>
  <si>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</si>
  <si>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</si>
  <si>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</si>
  <si>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</si>
  <si>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</si>
  <si>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</si>
  <si>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</si>
  <si>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</si>
  <si>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</si>
  <si>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</si>
  <si>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</si>
  <si>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</si>
  <si>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</si>
  <si>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</si>
  <si>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</si>
  <si>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</si>
  <si>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</si>
  <si>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</si>
  <si>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</si>
  <si>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</si>
  <si>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</si>
  <si>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</si>
  <si>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</si>
  <si>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</si>
  <si>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</si>
  <si>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</si>
  <si>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</si>
  <si>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</si>
  <si>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</si>
  <si>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</si>
  <si>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</si>
  <si>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</si>
  <si>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</si>
  <si>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</si>
  <si>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</si>
  <si>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</si>
  <si>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</si>
  <si>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</si>
  <si>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</si>
  <si>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</si>
  <si>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</si>
  <si>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</si>
  <si>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</si>
  <si>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</si>
  <si>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</si>
  <si>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</si>
  <si>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</si>
  <si>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</si>
  <si>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</si>
  <si>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</si>
  <si>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</si>
  <si>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</si>
  <si>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</si>
  <si>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</si>
  <si>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</si>
  <si>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</si>
  <si>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</si>
  <si>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</si>
  <si>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</si>
  <si>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</si>
  <si>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</si>
  <si>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</si>
  <si>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</si>
  <si>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</si>
  <si>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</si>
  <si>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</si>
  <si>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</si>
  <si>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</si>
  <si>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</si>
  <si>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</si>
  <si>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</si>
  <si>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</si>
  <si>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</si>
  <si>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</si>
  <si>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</si>
  <si>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</si>
  <si>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</si>
  <si>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</si>
  <si>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</si>
  <si>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</si>
  <si>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</si>
  <si>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</si>
  <si>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</si>
  <si>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</si>
  <si>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</si>
  <si>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</si>
  <si>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</si>
  <si>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</si>
  <si>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</si>
  <si>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</si>
  <si>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</si>
  <si>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</si>
  <si>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</si>
  <si>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</si>
  <si>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</si>
  <si>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</si>
  <si>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</si>
  <si>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</si>
  <si>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</si>
  <si>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</si>
  <si>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</si>
  <si>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</si>
  <si>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</si>
  <si>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</si>
  <si>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</si>
  <si>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</si>
  <si>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</si>
  <si>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</si>
  <si>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</si>
  <si>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</si>
  <si>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</si>
  <si>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</si>
  <si>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</si>
  <si>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</si>
  <si>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</si>
  <si>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</si>
  <si>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</si>
  <si>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</si>
  <si>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</si>
  <si>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</si>
  <si>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</si>
  <si>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</si>
  <si>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</si>
  <si>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</si>
  <si>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</si>
  <si>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</si>
  <si>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</si>
  <si>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</si>
  <si>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</si>
  <si>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</si>
  <si>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</si>
  <si>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</si>
  <si>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</si>
  <si>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</si>
  <si>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</si>
  <si>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</si>
  <si>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</si>
  <si>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</si>
  <si>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</si>
  <si>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</si>
  <si>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</si>
  <si>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</si>
  <si>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</si>
  <si>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</si>
  <si>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</si>
  <si>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</si>
  <si>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</si>
  <si>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</si>
  <si>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</si>
  <si>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</si>
  <si>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</si>
  <si>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</si>
  <si>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</si>
  <si>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</si>
  <si>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</si>
  <si>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</si>
  <si>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</si>
  <si>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</si>
  <si>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</si>
  <si>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</si>
  <si>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</si>
  <si>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</si>
  <si>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</si>
  <si>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</si>
  <si>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</si>
  <si>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</si>
  <si>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71/HSST
28/9/2015</t>
  </si>
  <si>
    <t>199/QĐTHA
23/5/2016</t>
  </si>
  <si>
    <t>35/QĐTHA
28/9/2016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</si>
  <si>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</si>
  <si>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</si>
  <si>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</si>
  <si>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</si>
  <si>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</si>
  <si>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</si>
  <si>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</si>
  <si>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</si>
  <si>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</si>
  <si>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</si>
  <si>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</si>
  <si>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</si>
  <si>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</si>
  <si>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</si>
  <si>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</si>
  <si>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</si>
  <si>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</si>
  <si>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</si>
  <si>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</si>
  <si>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</si>
  <si>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</si>
  <si>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</si>
  <si>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</si>
  <si>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</si>
  <si>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</si>
  <si>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</si>
  <si>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</si>
  <si>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</si>
  <si>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</si>
  <si>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</si>
  <si>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</si>
  <si>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</si>
  <si>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</si>
  <si>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</si>
  <si>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</si>
  <si>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</si>
  <si>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</si>
  <si>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</si>
  <si>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</si>
  <si>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</si>
  <si>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</si>
  <si>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</si>
  <si>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</si>
  <si>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</si>
  <si>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</si>
  <si>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</si>
  <si>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</si>
  <si>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</si>
  <si>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</si>
  <si>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</si>
  <si>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</si>
  <si>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</si>
  <si>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</si>
  <si>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</si>
  <si>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</si>
  <si>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</si>
  <si>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</si>
  <si>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</si>
  <si>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</si>
  <si>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</si>
  <si>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</si>
  <si>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</si>
  <si>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</si>
  <si>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</si>
  <si>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</si>
  <si>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</si>
  <si>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</si>
  <si>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</si>
  <si>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</si>
  <si>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</si>
  <si>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</si>
  <si>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</si>
  <si>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</si>
  <si>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</si>
  <si>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</si>
  <si>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</si>
  <si>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</si>
  <si>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</si>
  <si>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</si>
  <si>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</si>
  <si>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</si>
  <si>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</si>
  <si>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</si>
  <si>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</si>
  <si>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</si>
  <si>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</si>
  <si>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</si>
  <si>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</si>
  <si>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</si>
  <si>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</si>
  <si>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</si>
  <si>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</si>
  <si>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</si>
  <si>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</si>
  <si>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</si>
  <si>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</si>
  <si>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</si>
  <si>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</si>
  <si>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</si>
  <si>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</si>
  <si>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</si>
  <si>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</si>
  <si>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</si>
  <si>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</si>
  <si>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</si>
  <si>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</si>
  <si>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</si>
  <si>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</si>
  <si>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</si>
  <si>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</si>
  <si>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</si>
  <si>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</si>
  <si>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</si>
  <si>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</si>
  <si>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</si>
  <si>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</si>
  <si>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</si>
  <si>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</si>
  <si>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</si>
  <si>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</si>
  <si>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</si>
  <si>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</si>
  <si>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</si>
  <si>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</si>
  <si>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</si>
  <si>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</si>
  <si>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</si>
  <si>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</si>
  <si>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</si>
  <si>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</si>
  <si>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</si>
  <si>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</si>
  <si>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</si>
  <si>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</si>
  <si>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</si>
  <si>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</si>
  <si>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</si>
  <si>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</si>
  <si>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</si>
  <si>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</si>
  <si>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</si>
  <si>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</si>
  <si>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</si>
  <si>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</si>
  <si>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</si>
  <si>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</si>
  <si>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</si>
  <si>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</si>
  <si>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</si>
  <si>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</si>
  <si>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</si>
  <si>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</si>
  <si>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</si>
  <si>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</si>
  <si>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</si>
  <si>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</si>
  <si>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</si>
  <si>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</si>
  <si>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</si>
  <si>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</si>
  <si>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</si>
  <si>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</si>
  <si>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</si>
  <si>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Nguyễn Thị Lệ</t>
  </si>
  <si>
    <t>05
28/12/2016</t>
  </si>
  <si>
    <t>Bùi Văn Bách</t>
  </si>
  <si>
    <t>Xóm 9, N.Minh</t>
  </si>
  <si>
    <t>09
14/12/2016</t>
  </si>
  <si>
    <t>BT: 134.515</t>
  </si>
  <si>
    <t xml:space="preserve"> x</t>
  </si>
  <si>
    <t>Phạm Quang Minh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</si>
  <si>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</si>
  <si>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</si>
  <si>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</si>
  <si>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</si>
  <si>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</si>
  <si>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</si>
  <si>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</si>
  <si>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</si>
  <si>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</si>
  <si>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</si>
  <si>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</si>
  <si>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</si>
  <si>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</si>
  <si>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</si>
  <si>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</si>
  <si>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</si>
  <si>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</si>
  <si>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</si>
  <si>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</si>
  <si>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</si>
  <si>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</si>
  <si>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</si>
  <si>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</si>
  <si>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 CD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</si>
  <si>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</si>
  <si>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</si>
  <si>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</si>
  <si>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</si>
  <si>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</si>
  <si>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</si>
  <si>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</si>
  <si>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</si>
  <si>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</si>
  <si>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</si>
  <si>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</si>
  <si>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</si>
  <si>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</si>
  <si>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</si>
  <si>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</si>
  <si>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</si>
  <si>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</si>
  <si>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</si>
  <si>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</si>
  <si>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</si>
  <si>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</si>
  <si>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</si>
  <si>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</si>
  <si>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</si>
  <si>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</si>
  <si>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</si>
  <si>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</si>
  <si>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</si>
  <si>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</si>
  <si>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</si>
  <si>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</si>
  <si>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</si>
  <si>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</si>
  <si>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</si>
  <si>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</si>
  <si>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</si>
  <si>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</si>
  <si>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</si>
  <si>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</si>
  <si>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</si>
  <si>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</si>
  <si>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</si>
  <si>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</si>
  <si>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</si>
  <si>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</si>
  <si>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</si>
  <si>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</si>
  <si>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</si>
  <si>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</si>
  <si>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</si>
  <si>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</si>
  <si>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</si>
  <si>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</si>
  <si>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</si>
  <si>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</si>
  <si>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</si>
  <si>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</si>
  <si>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</si>
  <si>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</si>
  <si>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</si>
  <si>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</si>
  <si>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</si>
  <si>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</si>
  <si>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</si>
  <si>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</si>
  <si>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</si>
  <si>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</si>
  <si>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</si>
  <si>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</si>
  <si>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</si>
  <si>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</si>
  <si>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</si>
  <si>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</si>
  <si>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</si>
  <si>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</si>
  <si>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</si>
  <si>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</si>
  <si>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</si>
  <si>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</si>
  <si>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</si>
  <si>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</si>
  <si>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</si>
  <si>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</si>
  <si>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</si>
  <si>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</si>
  <si>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</si>
  <si>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</si>
  <si>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</si>
  <si>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</si>
  <si>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</si>
  <si>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</si>
  <si>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</si>
  <si>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</si>
  <si>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</si>
  <si>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</si>
  <si>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</si>
  <si>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</si>
  <si>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</si>
  <si>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</si>
  <si>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</si>
  <si>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</si>
  <si>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</si>
  <si>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</si>
  <si>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</si>
  <si>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</si>
  <si>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</si>
  <si>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</si>
  <si>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</si>
  <si>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</si>
  <si>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</si>
  <si>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</si>
  <si>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</si>
  <si>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</si>
  <si>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</si>
  <si>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</si>
  <si>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</si>
  <si>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</si>
  <si>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</si>
  <si>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</si>
  <si>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</si>
  <si>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107/HSST 10/8/2013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</si>
  <si>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</si>
  <si>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</si>
  <si>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</si>
  <si>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</si>
  <si>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</si>
  <si>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</si>
  <si>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</si>
  <si>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</si>
  <si>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</si>
  <si>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</si>
  <si>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</si>
  <si>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</si>
  <si>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</si>
  <si>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</si>
  <si>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</si>
  <si>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</si>
  <si>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</si>
  <si>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</si>
  <si>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</si>
  <si>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</si>
  <si>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</si>
  <si>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</si>
  <si>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</si>
  <si>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</si>
  <si>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</si>
  <si>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</si>
  <si>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</si>
  <si>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</si>
  <si>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</si>
  <si>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</si>
  <si>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</si>
  <si>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</si>
  <si>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</si>
  <si>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</si>
  <si>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</si>
  <si>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</si>
  <si>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</si>
  <si>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</si>
  <si>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</si>
  <si>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</si>
  <si>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</si>
  <si>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</si>
  <si>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</si>
  <si>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</si>
  <si>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</si>
  <si>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</si>
  <si>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</si>
  <si>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</si>
  <si>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</si>
  <si>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</si>
  <si>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</si>
  <si>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</si>
  <si>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</si>
  <si>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</si>
  <si>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</si>
  <si>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</si>
  <si>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</si>
  <si>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</si>
  <si>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</si>
  <si>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</si>
  <si>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</si>
  <si>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</si>
  <si>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</si>
  <si>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</si>
  <si>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</si>
  <si>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</si>
  <si>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</si>
  <si>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</si>
  <si>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</si>
  <si>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</si>
  <si>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</si>
  <si>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</si>
  <si>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</si>
  <si>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</si>
  <si>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</si>
  <si>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</si>
  <si>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</si>
  <si>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</si>
  <si>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</si>
  <si>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</si>
  <si>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</si>
  <si>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</si>
  <si>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</si>
  <si>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</si>
  <si>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</si>
  <si>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</si>
  <si>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</si>
  <si>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</si>
  <si>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</si>
  <si>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</si>
  <si>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</si>
  <si>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</si>
  <si>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</si>
  <si>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</si>
  <si>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</si>
  <si>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</si>
  <si>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</si>
  <si>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</si>
  <si>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</si>
  <si>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</si>
  <si>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</si>
  <si>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</si>
  <si>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</si>
  <si>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</si>
  <si>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</si>
  <si>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</si>
  <si>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</si>
  <si>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</si>
  <si>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</si>
  <si>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</si>
  <si>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</si>
  <si>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</si>
  <si>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</si>
  <si>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</si>
  <si>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</si>
  <si>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</si>
  <si>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</si>
  <si>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</si>
  <si>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</si>
  <si>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</si>
  <si>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</si>
  <si>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</si>
  <si>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</si>
  <si>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</si>
  <si>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</si>
  <si>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</si>
  <si>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</si>
  <si>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</si>
  <si>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</si>
  <si>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</si>
  <si>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</si>
  <si>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</si>
  <si>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</si>
  <si>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</si>
  <si>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</si>
  <si>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</si>
  <si>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</si>
  <si>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</si>
  <si>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</si>
  <si>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</si>
  <si>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</si>
  <si>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</si>
  <si>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</si>
  <si>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</si>
  <si>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</si>
  <si>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</si>
  <si>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</si>
  <si>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</si>
  <si>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</si>
  <si>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</si>
  <si>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</si>
  <si>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</si>
  <si>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</si>
  <si>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</si>
  <si>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</si>
  <si>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</si>
  <si>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</si>
  <si>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</si>
  <si>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</si>
  <si>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</si>
  <si>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</si>
  <si>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</si>
  <si>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</si>
  <si>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</si>
  <si>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</si>
  <si>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</si>
  <si>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</si>
  <si>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</si>
  <si>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</si>
  <si>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</si>
  <si>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</si>
  <si>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</si>
  <si>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</si>
  <si>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</si>
  <si>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</si>
  <si>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</si>
  <si>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</si>
  <si>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</si>
  <si>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</si>
  <si>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</si>
  <si>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</si>
  <si>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</si>
  <si>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</si>
  <si>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</si>
  <si>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</si>
  <si>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</si>
  <si>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</si>
  <si>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</si>
  <si>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</si>
  <si>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</si>
  <si>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</si>
  <si>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</si>
  <si>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</si>
  <si>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</si>
  <si>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</si>
  <si>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</si>
  <si>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</si>
  <si>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</si>
  <si>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</si>
  <si>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</si>
  <si>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</si>
  <si>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</si>
  <si>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</si>
  <si>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</si>
  <si>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</si>
  <si>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</si>
  <si>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</si>
  <si>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</si>
  <si>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</si>
  <si>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</si>
  <si>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</si>
  <si>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</si>
  <si>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</si>
  <si>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</si>
  <si>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</si>
  <si>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</si>
  <si>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</si>
  <si>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</si>
  <si>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</si>
  <si>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</si>
  <si>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</si>
  <si>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</si>
  <si>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</si>
  <si>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</si>
  <si>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</si>
  <si>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</si>
  <si>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</si>
  <si>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</si>
  <si>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</si>
  <si>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</si>
  <si>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</si>
  <si>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</si>
  <si>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</si>
  <si>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</si>
  <si>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</si>
  <si>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</si>
  <si>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</si>
  <si>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</si>
  <si>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</si>
  <si>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</si>
  <si>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</si>
  <si>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</si>
  <si>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</si>
  <si>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</si>
  <si>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</si>
  <si>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</si>
  <si>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</si>
  <si>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</si>
  <si>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</si>
  <si>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</si>
  <si>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</si>
  <si>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</si>
  <si>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</si>
  <si>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</si>
  <si>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</si>
  <si>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</si>
  <si>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</si>
  <si>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</si>
  <si>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</si>
  <si>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</si>
  <si>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</si>
  <si>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</si>
  <si>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</si>
  <si>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</si>
  <si>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</si>
  <si>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</si>
  <si>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</si>
  <si>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</si>
  <si>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</si>
  <si>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</si>
  <si>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</si>
  <si>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</si>
  <si>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</si>
  <si>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</si>
  <si>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</si>
  <si>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</si>
  <si>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</si>
  <si>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</si>
  <si>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</si>
  <si>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</si>
  <si>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</si>
  <si>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</si>
  <si>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</si>
  <si>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</si>
  <si>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</si>
  <si>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</si>
  <si>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</si>
  <si>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</si>
  <si>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</si>
  <si>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</si>
  <si>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</si>
  <si>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</si>
  <si>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</si>
  <si>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</si>
  <si>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</si>
  <si>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</si>
  <si>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</si>
  <si>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</si>
  <si>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</si>
  <si>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</si>
  <si>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</si>
  <si>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</si>
  <si>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</si>
  <si>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</si>
  <si>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</si>
  <si>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</si>
  <si>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</si>
  <si>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</si>
  <si>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</si>
  <si>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</si>
  <si>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</si>
  <si>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</si>
  <si>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</si>
  <si>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</si>
  <si>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</si>
  <si>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</si>
  <si>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</si>
  <si>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</si>
  <si>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</si>
  <si>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</si>
  <si>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</si>
  <si>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</si>
  <si>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</si>
  <si>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</si>
  <si>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</si>
  <si>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</si>
  <si>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</si>
  <si>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</si>
  <si>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</si>
  <si>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</si>
  <si>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</si>
  <si>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</si>
  <si>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</si>
  <si>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</si>
  <si>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</si>
  <si>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</si>
  <si>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</si>
  <si>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</si>
  <si>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</si>
  <si>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</si>
  <si>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</si>
  <si>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</si>
  <si>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</si>
  <si>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</si>
  <si>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</si>
  <si>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</si>
  <si>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</si>
  <si>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</si>
  <si>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</si>
  <si>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</si>
  <si>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</si>
  <si>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</si>
  <si>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</si>
  <si>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</si>
  <si>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</si>
  <si>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</si>
  <si>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</si>
  <si>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</si>
  <si>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</si>
  <si>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</si>
  <si>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</si>
  <si>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</si>
  <si>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</si>
  <si>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</si>
  <si>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</si>
  <si>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</si>
  <si>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</si>
  <si>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</si>
  <si>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</si>
  <si>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</si>
  <si>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</si>
  <si>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</si>
  <si>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</si>
  <si>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</si>
  <si>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</si>
  <si>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</si>
  <si>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</si>
  <si>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</si>
  <si>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</si>
  <si>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</si>
  <si>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</si>
  <si>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</si>
  <si>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</si>
  <si>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</si>
  <si>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</si>
  <si>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</si>
  <si>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</si>
  <si>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</si>
  <si>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</si>
  <si>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</si>
  <si>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</si>
  <si>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</si>
  <si>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</si>
  <si>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</si>
  <si>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</si>
  <si>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</si>
  <si>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</si>
  <si>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</si>
  <si>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</si>
  <si>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</si>
  <si>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</si>
  <si>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</si>
  <si>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</si>
  <si>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</si>
  <si>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</si>
  <si>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</si>
  <si>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</si>
  <si>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</si>
  <si>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</si>
  <si>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</si>
  <si>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</si>
  <si>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</si>
  <si>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</si>
  <si>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</si>
  <si>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</si>
  <si>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</si>
  <si>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</si>
  <si>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</si>
  <si>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</si>
  <si>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</si>
  <si>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</si>
  <si>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</si>
  <si>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</si>
  <si>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</si>
  <si>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</si>
  <si>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</si>
  <si>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</si>
  <si>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</si>
  <si>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</si>
  <si>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</si>
  <si>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</si>
  <si>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</si>
  <si>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</si>
  <si>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</si>
  <si>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</si>
  <si>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</si>
  <si>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</si>
  <si>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</si>
  <si>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</si>
  <si>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</si>
  <si>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</si>
  <si>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</si>
  <si>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</si>
  <si>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</si>
  <si>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</si>
  <si>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</si>
  <si>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</si>
  <si>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</si>
  <si>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</si>
  <si>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</si>
  <si>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</si>
  <si>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</si>
  <si>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</si>
  <si>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</si>
  <si>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</si>
  <si>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</si>
  <si>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</si>
  <si>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</si>
  <si>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</si>
  <si>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</si>
  <si>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</si>
  <si>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</si>
  <si>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</si>
  <si>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</si>
  <si>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</si>
  <si>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</si>
  <si>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</si>
  <si>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</si>
  <si>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</si>
  <si>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</si>
  <si>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</si>
  <si>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</si>
  <si>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</si>
  <si>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</si>
  <si>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</si>
  <si>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</si>
  <si>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</si>
  <si>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</si>
  <si>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</si>
  <si>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</si>
  <si>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</si>
  <si>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</si>
  <si>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</si>
  <si>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</si>
  <si>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</si>
  <si>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</si>
  <si>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</si>
  <si>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</si>
  <si>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</si>
  <si>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</si>
  <si>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</si>
  <si>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</si>
  <si>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</si>
  <si>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</si>
  <si>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</si>
  <si>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</si>
  <si>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</si>
  <si>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</si>
  <si>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</si>
  <si>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</si>
  <si>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</si>
  <si>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</si>
  <si>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</si>
  <si>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</si>
  <si>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</si>
  <si>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</si>
  <si>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</si>
  <si>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</si>
  <si>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</si>
  <si>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</si>
  <si>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</si>
  <si>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</si>
  <si>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</si>
  <si>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</si>
  <si>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</si>
  <si>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</si>
  <si>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</si>
  <si>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</si>
  <si>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</si>
  <si>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</si>
  <si>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</si>
  <si>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</si>
  <si>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</si>
  <si>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</si>
  <si>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</si>
  <si>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</si>
  <si>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</si>
  <si>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</si>
  <si>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</si>
  <si>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</si>
  <si>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</si>
  <si>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</si>
  <si>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</si>
  <si>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</si>
  <si>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</si>
  <si>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</si>
  <si>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</si>
  <si>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</si>
  <si>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</si>
  <si>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</si>
  <si>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</si>
  <si>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</si>
  <si>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</si>
  <si>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</si>
  <si>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</si>
  <si>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</si>
  <si>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</si>
  <si>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</si>
  <si>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</si>
  <si>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</si>
  <si>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</si>
  <si>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</si>
  <si>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</si>
  <si>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</si>
  <si>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</si>
  <si>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</si>
  <si>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</si>
  <si>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</si>
  <si>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</si>
  <si>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</si>
  <si>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</si>
  <si>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</si>
  <si>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</si>
  <si>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</si>
  <si>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</si>
  <si>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</si>
  <si>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</si>
  <si>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</si>
  <si>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</si>
  <si>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</si>
  <si>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</si>
  <si>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</si>
  <si>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</si>
  <si>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</si>
  <si>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</si>
  <si>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</si>
  <si>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</si>
  <si>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</si>
  <si>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</si>
  <si>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</si>
  <si>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</si>
  <si>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</si>
  <si>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</si>
  <si>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</si>
  <si>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</si>
  <si>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</si>
  <si>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</si>
  <si>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</si>
  <si>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</si>
  <si>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</si>
  <si>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</si>
  <si>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</si>
  <si>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</si>
  <si>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</si>
  <si>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</si>
  <si>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</si>
  <si>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</si>
  <si>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</si>
  <si>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</si>
  <si>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</si>
  <si>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</si>
  <si>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</si>
  <si>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</si>
  <si>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</si>
  <si>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</si>
  <si>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</si>
  <si>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</si>
  <si>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</si>
  <si>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</si>
  <si>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</si>
  <si>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</si>
  <si>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</si>
  <si>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</si>
  <si>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</si>
  <si>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</si>
  <si>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</si>
  <si>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</si>
  <si>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</si>
  <si>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</si>
  <si>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</si>
  <si>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</si>
  <si>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</si>
  <si>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</si>
  <si>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</si>
  <si>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</si>
  <si>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</si>
  <si>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</si>
  <si>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</si>
  <si>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</si>
  <si>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</si>
  <si>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</si>
  <si>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</si>
  <si>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</si>
  <si>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</si>
  <si>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</si>
  <si>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</si>
  <si>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</si>
  <si>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</si>
  <si>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</si>
  <si>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</si>
  <si>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</si>
  <si>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</si>
  <si>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</si>
  <si>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</si>
  <si>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37     13/7/2015</t>
  </si>
  <si>
    <t>29    13/7/2015</t>
  </si>
  <si>
    <t>33    13/7/2015</t>
  </si>
  <si>
    <t>34    13/7/2015</t>
  </si>
  <si>
    <t>36    13/7/2015</t>
  </si>
  <si>
    <t>47     13/7/2015</t>
  </si>
  <si>
    <t>57    13/7/2015</t>
  </si>
  <si>
    <t>63    17/9/2015</t>
  </si>
  <si>
    <t>08     18/1/2016</t>
  </si>
  <si>
    <t>13     15/3/2016</t>
  </si>
  <si>
    <t>16 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</si>
  <si>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</si>
  <si>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</si>
  <si>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</si>
  <si>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</si>
  <si>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</si>
  <si>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</si>
  <si>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</si>
  <si>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</si>
  <si>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</si>
  <si>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</si>
  <si>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</si>
  <si>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</si>
  <si>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</si>
  <si>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</si>
  <si>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</si>
  <si>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</si>
  <si>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</si>
  <si>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</si>
  <si>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</si>
  <si>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</si>
  <si>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</si>
  <si>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</si>
  <si>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</si>
  <si>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</si>
  <si>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</si>
  <si>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</si>
  <si>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</si>
  <si>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</si>
  <si>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</si>
  <si>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</si>
  <si>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</si>
  <si>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</si>
  <si>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</si>
  <si>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</si>
  <si>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</si>
  <si>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</si>
  <si>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</si>
  <si>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</si>
  <si>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</si>
  <si>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</si>
  <si>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</si>
  <si>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</si>
  <si>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</si>
  <si>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</si>
  <si>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</si>
  <si>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</si>
  <si>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</si>
  <si>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</si>
  <si>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</si>
  <si>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</si>
  <si>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</si>
  <si>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</si>
  <si>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</si>
  <si>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</si>
  <si>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</si>
  <si>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</si>
  <si>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</si>
  <si>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</si>
  <si>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</si>
  <si>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</si>
  <si>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</si>
  <si>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</si>
  <si>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</si>
  <si>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</si>
  <si>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</si>
  <si>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</si>
  <si>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</si>
  <si>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</si>
  <si>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</si>
  <si>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</si>
  <si>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</si>
  <si>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</si>
  <si>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</si>
  <si>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</si>
  <si>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</si>
  <si>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</si>
  <si>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</si>
  <si>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</si>
  <si>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</si>
  <si>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</si>
  <si>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</si>
  <si>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</si>
  <si>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</si>
  <si>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</si>
  <si>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</si>
  <si>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</si>
  <si>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</si>
  <si>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</si>
  <si>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</si>
  <si>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</si>
  <si>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</si>
  <si>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</si>
  <si>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</si>
  <si>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</si>
  <si>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</si>
  <si>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</si>
  <si>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</si>
  <si>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</si>
  <si>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</si>
  <si>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</si>
  <si>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</si>
  <si>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</si>
  <si>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</si>
  <si>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</si>
  <si>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</si>
  <si>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</si>
  <si>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</si>
  <si>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</si>
  <si>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</si>
  <si>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</si>
  <si>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</si>
  <si>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</si>
  <si>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</si>
  <si>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</si>
  <si>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</si>
  <si>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</si>
  <si>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</si>
  <si>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</si>
  <si>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</si>
  <si>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</si>
  <si>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</si>
  <si>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</si>
  <si>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</si>
  <si>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</si>
  <si>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</si>
  <si>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</si>
  <si>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</si>
  <si>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</si>
  <si>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</si>
  <si>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</si>
  <si>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</si>
  <si>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</si>
  <si>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</si>
  <si>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</si>
  <si>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</si>
  <si>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</si>
  <si>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</si>
  <si>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</si>
  <si>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</si>
  <si>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</si>
  <si>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</si>
  <si>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</si>
  <si>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</si>
  <si>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</si>
  <si>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</si>
  <si>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</si>
  <si>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</si>
  <si>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</si>
  <si>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</si>
  <si>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</si>
  <si>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</si>
  <si>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</si>
  <si>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</si>
  <si>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</si>
  <si>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</si>
  <si>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</si>
  <si>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</si>
  <si>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</si>
  <si>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</si>
  <si>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</si>
  <si>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</si>
  <si>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</si>
  <si>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</si>
  <si>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</si>
  <si>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</si>
  <si>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</si>
  <si>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</si>
  <si>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</si>
  <si>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</si>
  <si>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</si>
  <si>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</si>
  <si>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</si>
  <si>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</si>
  <si>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</si>
  <si>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</si>
  <si>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</si>
  <si>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</si>
  <si>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</si>
  <si>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</si>
  <si>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</si>
  <si>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</si>
  <si>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</si>
  <si>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</si>
  <si>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</si>
  <si>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</si>
  <si>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</si>
  <si>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</si>
  <si>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</si>
  <si>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</si>
  <si>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</si>
  <si>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</si>
  <si>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</si>
  <si>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</si>
  <si>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</si>
  <si>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</si>
  <si>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</si>
  <si>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</si>
  <si>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</si>
  <si>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</si>
  <si>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</si>
  <si>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</si>
  <si>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</si>
  <si>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</si>
  <si>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</si>
  <si>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</si>
  <si>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</si>
  <si>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</si>
  <si>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</si>
  <si>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</si>
  <si>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</si>
  <si>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</si>
  <si>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</si>
  <si>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</si>
  <si>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</si>
  <si>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</si>
  <si>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</si>
  <si>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</si>
  <si>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</si>
  <si>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</si>
  <si>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</si>
  <si>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</si>
  <si>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</si>
  <si>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</si>
  <si>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</si>
  <si>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</si>
  <si>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</si>
  <si>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</si>
  <si>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</si>
  <si>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</si>
  <si>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</si>
  <si>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</si>
  <si>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</si>
  <si>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</si>
  <si>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</si>
  <si>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</si>
  <si>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</si>
  <si>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</si>
  <si>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</si>
  <si>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</si>
  <si>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</si>
  <si>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</si>
  <si>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</si>
  <si>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</si>
  <si>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</si>
  <si>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</si>
  <si>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</si>
  <si>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</si>
  <si>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</si>
  <si>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</si>
  <si>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</si>
  <si>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</si>
  <si>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</si>
  <si>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</si>
  <si>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</si>
  <si>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</si>
  <si>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</si>
  <si>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</si>
  <si>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</si>
  <si>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</si>
  <si>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</si>
  <si>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</si>
  <si>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</si>
  <si>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</si>
  <si>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</si>
  <si>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</si>
  <si>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</si>
  <si>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</si>
  <si>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</si>
  <si>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</si>
  <si>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</si>
  <si>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</si>
  <si>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</si>
  <si>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</si>
  <si>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</si>
  <si>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</si>
  <si>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</si>
  <si>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</si>
  <si>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</si>
  <si>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</si>
  <si>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</si>
  <si>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</si>
  <si>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</si>
  <si>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</si>
  <si>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</si>
  <si>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</si>
  <si>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</si>
  <si>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</si>
  <si>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</si>
  <si>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</si>
  <si>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</si>
  <si>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</si>
  <si>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</si>
  <si>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</si>
  <si>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</si>
  <si>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</si>
  <si>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</si>
  <si>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</si>
  <si>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</si>
  <si>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</si>
  <si>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</si>
  <si>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</si>
  <si>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</si>
  <si>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</si>
  <si>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</si>
  <si>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</si>
  <si>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</si>
  <si>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</si>
  <si>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</si>
  <si>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</si>
  <si>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</si>
  <si>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</si>
  <si>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</si>
  <si>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</si>
  <si>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</si>
  <si>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</si>
  <si>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</si>
  <si>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</si>
  <si>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</si>
  <si>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</si>
  <si>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</si>
  <si>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</si>
  <si>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</si>
  <si>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</si>
  <si>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</si>
  <si>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</si>
  <si>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</si>
  <si>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</si>
  <si>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</si>
  <si>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</si>
  <si>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</si>
  <si>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</si>
  <si>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</si>
  <si>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</si>
  <si>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</si>
  <si>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</si>
  <si>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</si>
  <si>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</si>
  <si>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</si>
  <si>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</si>
  <si>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</si>
  <si>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</si>
  <si>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</si>
  <si>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</si>
  <si>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</si>
  <si>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</si>
  <si>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</si>
  <si>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</si>
  <si>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</si>
  <si>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</si>
  <si>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</si>
  <si>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</si>
  <si>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</si>
  <si>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</si>
  <si>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</si>
  <si>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</si>
  <si>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</si>
  <si>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</si>
  <si>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</si>
  <si>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</si>
  <si>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</si>
  <si>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</si>
  <si>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</si>
  <si>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</si>
  <si>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</si>
  <si>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</si>
  <si>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</si>
  <si>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</si>
  <si>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</si>
  <si>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</si>
  <si>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</si>
  <si>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</si>
  <si>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</si>
  <si>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</si>
  <si>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</si>
  <si>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</si>
  <si>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</si>
  <si>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</si>
  <si>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</si>
  <si>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</si>
  <si>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</si>
  <si>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</si>
  <si>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</si>
  <si>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</si>
  <si>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</si>
  <si>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</si>
  <si>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</si>
  <si>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</si>
  <si>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</si>
  <si>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</si>
  <si>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</si>
  <si>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</si>
  <si>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</si>
  <si>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</si>
  <si>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</si>
  <si>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</si>
  <si>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</si>
  <si>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</si>
  <si>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</si>
  <si>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</si>
  <si>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</si>
  <si>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</si>
  <si>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</si>
  <si>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</si>
  <si>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</si>
  <si>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</si>
  <si>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</si>
  <si>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</si>
  <si>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</si>
  <si>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</si>
  <si>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</si>
  <si>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</si>
  <si>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</si>
  <si>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</si>
  <si>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</si>
  <si>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</si>
  <si>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</si>
  <si>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</si>
  <si>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</si>
  <si>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</si>
  <si>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</si>
  <si>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</si>
  <si>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</si>
  <si>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</si>
  <si>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</si>
  <si>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</si>
  <si>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</si>
  <si>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</si>
  <si>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</si>
  <si>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</si>
  <si>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</si>
  <si>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</si>
  <si>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</si>
  <si>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</si>
  <si>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</si>
  <si>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</si>
  <si>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</si>
  <si>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</si>
  <si>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</si>
  <si>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</si>
  <si>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</si>
  <si>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</si>
  <si>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</si>
  <si>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</si>
  <si>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</si>
  <si>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</si>
  <si>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</si>
  <si>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</si>
  <si>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</si>
  <si>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</si>
  <si>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</si>
  <si>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</si>
  <si>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</si>
  <si>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</si>
  <si>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</si>
  <si>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</si>
  <si>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</si>
  <si>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</si>
  <si>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</si>
  <si>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</si>
  <si>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</si>
  <si>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</si>
  <si>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</si>
  <si>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</si>
  <si>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</si>
  <si>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</si>
  <si>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</si>
  <si>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</si>
  <si>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</si>
  <si>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</si>
  <si>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</si>
  <si>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</si>
  <si>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</si>
  <si>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</si>
  <si>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</si>
  <si>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</si>
  <si>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</si>
  <si>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</si>
  <si>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</si>
  <si>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</si>
  <si>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</si>
  <si>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</si>
  <si>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</si>
  <si>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</si>
  <si>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</si>
  <si>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</si>
  <si>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</si>
  <si>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</si>
  <si>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</si>
  <si>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</si>
  <si>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</si>
  <si>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</si>
  <si>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</si>
  <si>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</si>
  <si>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</si>
  <si>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</si>
  <si>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</si>
  <si>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</si>
  <si>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</si>
  <si>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</si>
  <si>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</si>
  <si>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</si>
  <si>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</si>
  <si>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</si>
  <si>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</si>
  <si>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</si>
  <si>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</si>
  <si>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</si>
  <si>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</si>
  <si>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</si>
  <si>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</si>
  <si>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</si>
  <si>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</si>
  <si>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</si>
  <si>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</si>
  <si>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</si>
  <si>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</si>
  <si>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</si>
  <si>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</si>
  <si>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</si>
  <si>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</si>
  <si>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</si>
  <si>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</si>
  <si>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</si>
  <si>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</si>
  <si>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</si>
  <si>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</si>
  <si>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</si>
  <si>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</si>
  <si>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</si>
  <si>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</si>
  <si>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</si>
  <si>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</si>
  <si>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</si>
  <si>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</si>
  <si>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</si>
  <si>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</si>
  <si>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</si>
  <si>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</si>
  <si>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</si>
  <si>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</si>
  <si>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</si>
  <si>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</si>
  <si>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</si>
  <si>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</si>
  <si>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</si>
  <si>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</si>
  <si>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</si>
  <si>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</si>
  <si>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</si>
  <si>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</si>
  <si>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</si>
  <si>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</si>
  <si>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</si>
  <si>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</si>
  <si>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</si>
  <si>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</si>
  <si>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</si>
  <si>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</si>
  <si>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</si>
  <si>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</si>
  <si>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</si>
  <si>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</si>
  <si>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</si>
  <si>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</si>
  <si>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</si>
  <si>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</si>
  <si>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</si>
  <si>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</si>
  <si>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</si>
  <si>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</si>
  <si>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</si>
  <si>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</si>
  <si>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</si>
  <si>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</si>
  <si>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</si>
  <si>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</si>
  <si>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</si>
  <si>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</si>
  <si>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</si>
  <si>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</si>
  <si>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</si>
  <si>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</si>
  <si>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</si>
  <si>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</si>
  <si>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</si>
  <si>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</si>
  <si>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</si>
  <si>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</si>
  <si>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</si>
  <si>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</si>
  <si>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</si>
  <si>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</si>
  <si>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</si>
  <si>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</si>
  <si>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</si>
  <si>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</si>
  <si>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</si>
  <si>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</si>
  <si>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</si>
  <si>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</si>
  <si>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</si>
  <si>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</si>
  <si>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</si>
  <si>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</si>
  <si>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</si>
  <si>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</si>
  <si>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</si>
  <si>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</si>
  <si>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</si>
  <si>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Aán phí 5.985</t>
  </si>
  <si>
    <t>Phạm Minh Ngạn</t>
  </si>
  <si>
    <t>Nam Khánh, Mỹ Thuận</t>
  </si>
  <si>
    <t>68/HSST  30/11/2017</t>
  </si>
  <si>
    <t>72/QĐ-CĐ  12/3/2018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</si>
  <si>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</si>
  <si>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</si>
  <si>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</si>
  <si>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</si>
  <si>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</si>
  <si>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</si>
  <si>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</si>
  <si>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</si>
  <si>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</si>
  <si>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</si>
  <si>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</si>
  <si>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</si>
  <si>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</si>
  <si>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</si>
  <si>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</si>
  <si>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</si>
  <si>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</si>
  <si>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</si>
  <si>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</si>
  <si>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</si>
  <si>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</si>
  <si>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</si>
  <si>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</si>
  <si>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</si>
  <si>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</si>
  <si>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</si>
  <si>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</si>
  <si>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</si>
  <si>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</si>
  <si>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</si>
  <si>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</si>
  <si>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</si>
  <si>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</si>
  <si>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</si>
  <si>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</si>
  <si>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</si>
  <si>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</si>
  <si>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</si>
  <si>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</si>
  <si>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</si>
  <si>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</si>
  <si>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</si>
  <si>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</si>
  <si>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</si>
  <si>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</si>
  <si>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</si>
  <si>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</si>
  <si>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</si>
  <si>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</si>
  <si>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</si>
  <si>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</si>
  <si>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</si>
  <si>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</si>
  <si>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</si>
  <si>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</si>
  <si>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</si>
  <si>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</si>
  <si>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</si>
  <si>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</si>
  <si>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</si>
  <si>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</si>
  <si>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</si>
  <si>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</si>
  <si>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</si>
  <si>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</si>
  <si>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</si>
  <si>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</si>
  <si>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</si>
  <si>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</si>
  <si>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</si>
  <si>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</si>
  <si>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</si>
  <si>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</si>
  <si>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</si>
  <si>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</si>
  <si>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</si>
  <si>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</si>
  <si>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</si>
  <si>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</si>
  <si>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</si>
  <si>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</si>
  <si>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</si>
  <si>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</si>
  <si>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</si>
  <si>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</si>
  <si>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</si>
  <si>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</si>
  <si>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</si>
  <si>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</si>
  <si>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</si>
  <si>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</si>
  <si>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</si>
  <si>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</si>
  <si>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</si>
  <si>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</si>
  <si>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</si>
  <si>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</si>
  <si>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</si>
  <si>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</si>
  <si>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</si>
  <si>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</si>
  <si>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</si>
  <si>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</si>
  <si>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</si>
  <si>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</si>
  <si>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</si>
  <si>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</si>
  <si>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</si>
  <si>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</si>
  <si>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</si>
  <si>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</si>
  <si>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</si>
  <si>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</si>
  <si>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</si>
  <si>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</si>
  <si>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</si>
  <si>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</si>
  <si>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</si>
  <si>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</si>
  <si>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</si>
  <si>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</si>
  <si>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</si>
  <si>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</si>
  <si>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</si>
  <si>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</si>
  <si>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</si>
  <si>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</si>
  <si>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</si>
  <si>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</si>
  <si>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</si>
  <si>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</si>
  <si>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</si>
  <si>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</si>
  <si>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</si>
  <si>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</si>
  <si>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</si>
  <si>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</si>
  <si>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</si>
  <si>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</si>
  <si>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</si>
  <si>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</si>
  <si>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</si>
  <si>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</si>
  <si>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</si>
  <si>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</si>
  <si>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</si>
  <si>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</si>
  <si>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</si>
  <si>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</si>
  <si>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</si>
  <si>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</si>
  <si>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</si>
  <si>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</si>
  <si>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</si>
  <si>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</si>
  <si>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</si>
  <si>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</si>
  <si>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</si>
  <si>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</si>
  <si>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</si>
  <si>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</si>
  <si>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</si>
  <si>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</si>
  <si>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</si>
  <si>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</si>
  <si>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</si>
  <si>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</si>
  <si>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</si>
  <si>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</si>
  <si>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</si>
  <si>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</si>
  <si>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</si>
  <si>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</si>
  <si>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</si>
  <si>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</si>
  <si>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</si>
  <si>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</si>
  <si>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</si>
  <si>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</si>
  <si>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</si>
  <si>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</si>
  <si>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</si>
  <si>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</si>
  <si>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</si>
  <si>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</si>
  <si>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</si>
  <si>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</si>
  <si>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</si>
  <si>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</si>
  <si>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</si>
  <si>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</si>
  <si>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</si>
  <si>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</si>
  <si>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</si>
  <si>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</si>
  <si>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</si>
  <si>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</si>
  <si>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</si>
  <si>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</si>
  <si>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</si>
  <si>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</si>
  <si>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</si>
  <si>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</si>
  <si>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</si>
  <si>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</si>
  <si>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</si>
  <si>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</si>
  <si>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</si>
  <si>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</si>
  <si>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</si>
  <si>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</si>
  <si>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</si>
  <si>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</si>
  <si>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</si>
  <si>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</si>
  <si>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</si>
  <si>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</si>
  <si>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</si>
  <si>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</si>
  <si>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</si>
  <si>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</si>
  <si>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</si>
  <si>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</si>
  <si>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</si>
  <si>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</si>
  <si>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</si>
  <si>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</si>
  <si>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</si>
  <si>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</si>
  <si>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</si>
  <si>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</si>
  <si>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</si>
  <si>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</si>
  <si>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</si>
  <si>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</si>
  <si>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</si>
  <si>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</si>
  <si>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</si>
  <si>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</si>
  <si>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</si>
  <si>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</si>
  <si>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</si>
  <si>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</si>
  <si>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</si>
  <si>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</si>
  <si>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</si>
  <si>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</si>
  <si>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</si>
  <si>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</si>
  <si>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</si>
  <si>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</si>
  <si>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</si>
  <si>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</si>
  <si>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</si>
  <si>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</si>
  <si>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</si>
  <si>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</si>
  <si>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</si>
  <si>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</si>
  <si>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</si>
  <si>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</si>
  <si>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</si>
  <si>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</si>
  <si>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</si>
  <si>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</si>
  <si>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</si>
  <si>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</si>
  <si>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</si>
  <si>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</si>
  <si>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</si>
  <si>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</si>
  <si>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</si>
  <si>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</si>
  <si>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</si>
  <si>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</si>
  <si>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</si>
  <si>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</si>
  <si>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</si>
  <si>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</si>
  <si>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</si>
  <si>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</si>
  <si>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</si>
  <si>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</si>
  <si>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</si>
  <si>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</si>
  <si>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</si>
  <si>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</si>
  <si>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</si>
  <si>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</si>
  <si>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</si>
  <si>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</si>
  <si>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</si>
  <si>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</si>
  <si>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</si>
  <si>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</si>
  <si>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</si>
  <si>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</si>
  <si>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</si>
  <si>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</si>
  <si>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</si>
  <si>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</si>
  <si>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</si>
  <si>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</si>
  <si>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</si>
  <si>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</si>
  <si>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</si>
  <si>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</si>
  <si>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</si>
  <si>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</si>
  <si>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</si>
  <si>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</si>
  <si>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</si>
  <si>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</si>
  <si>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</si>
  <si>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</si>
  <si>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</si>
  <si>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</si>
  <si>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</si>
  <si>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</si>
  <si>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</si>
  <si>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</si>
  <si>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</si>
  <si>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</si>
  <si>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</si>
  <si>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</si>
  <si>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</si>
  <si>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</si>
  <si>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</si>
  <si>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</si>
  <si>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</si>
  <si>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</si>
  <si>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</si>
  <si>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</si>
  <si>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</si>
  <si>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</si>
  <si>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</si>
  <si>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</si>
  <si>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</si>
  <si>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</si>
  <si>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</si>
  <si>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</si>
  <si>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</si>
  <si>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</si>
  <si>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</si>
  <si>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</si>
  <si>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</si>
  <si>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</si>
  <si>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</si>
  <si>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</si>
  <si>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</si>
  <si>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</si>
  <si>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</si>
  <si>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</si>
  <si>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</si>
  <si>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</si>
  <si>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</si>
  <si>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</si>
  <si>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</si>
  <si>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</si>
  <si>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</si>
  <si>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</si>
  <si>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</si>
  <si>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</si>
  <si>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</si>
  <si>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</si>
  <si>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</si>
  <si>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</si>
  <si>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</si>
  <si>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</si>
  <si>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</si>
  <si>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</si>
  <si>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</si>
  <si>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</si>
  <si>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</si>
  <si>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</si>
  <si>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</si>
  <si>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</si>
  <si>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</si>
  <si>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</si>
  <si>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</si>
  <si>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</si>
  <si>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</si>
  <si>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</si>
  <si>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</si>
  <si>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</si>
  <si>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</si>
  <si>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</si>
  <si>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</si>
  <si>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</si>
  <si>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</si>
  <si>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</si>
  <si>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</si>
  <si>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</si>
  <si>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</si>
  <si>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</si>
  <si>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</si>
  <si>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</si>
  <si>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</si>
  <si>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</si>
  <si>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</si>
  <si>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</si>
  <si>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</si>
  <si>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</si>
  <si>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</si>
  <si>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</si>
  <si>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</si>
  <si>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</si>
  <si>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</si>
  <si>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</si>
  <si>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</si>
  <si>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</si>
  <si>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</si>
  <si>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</si>
  <si>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</si>
  <si>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</si>
  <si>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</si>
  <si>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</si>
  <si>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</si>
  <si>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</si>
  <si>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</si>
  <si>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</si>
  <si>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</si>
  <si>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</si>
  <si>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</si>
  <si>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</si>
  <si>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</si>
  <si>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</si>
  <si>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</si>
  <si>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</si>
  <si>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</si>
  <si>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</si>
  <si>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</si>
  <si>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</si>
  <si>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</si>
  <si>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</si>
  <si>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</si>
  <si>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</si>
  <si>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</si>
  <si>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</si>
  <si>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</si>
  <si>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</si>
  <si>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</si>
  <si>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</si>
  <si>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</si>
  <si>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</si>
  <si>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</si>
  <si>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</si>
  <si>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</si>
  <si>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</si>
  <si>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</si>
  <si>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</si>
  <si>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</si>
  <si>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</si>
  <si>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</si>
  <si>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</si>
  <si>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</si>
  <si>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</si>
  <si>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</si>
  <si>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</si>
  <si>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</si>
  <si>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</si>
  <si>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</si>
  <si>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</si>
  <si>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</si>
  <si>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</si>
  <si>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</si>
  <si>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</si>
  <si>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</si>
  <si>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</si>
  <si>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</si>
  <si>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</si>
  <si>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</si>
  <si>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</si>
  <si>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</si>
  <si>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</si>
  <si>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</si>
  <si>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</si>
  <si>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</si>
  <si>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</si>
  <si>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</si>
  <si>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</si>
  <si>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</si>
  <si>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</si>
  <si>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</si>
  <si>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</si>
  <si>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</si>
  <si>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</si>
  <si>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</si>
  <si>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</si>
  <si>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</si>
  <si>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</si>
  <si>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</si>
  <si>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</si>
  <si>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</si>
  <si>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</si>
  <si>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</si>
  <si>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</si>
  <si>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</si>
  <si>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</si>
  <si>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</si>
  <si>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</si>
  <si>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</si>
  <si>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</si>
  <si>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</si>
  <si>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</si>
  <si>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</si>
  <si>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</si>
  <si>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</si>
  <si>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</si>
  <si>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</si>
  <si>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</si>
  <si>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</si>
  <si>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Án phí 35591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</si>
  <si>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</si>
  <si>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</si>
  <si>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</si>
  <si>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</si>
  <si>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</si>
  <si>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</si>
  <si>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</si>
  <si>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</si>
  <si>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</si>
  <si>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</si>
  <si>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</si>
  <si>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</si>
  <si>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</si>
  <si>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</si>
  <si>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</si>
  <si>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</si>
  <si>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</si>
  <si>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</si>
  <si>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</si>
  <si>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Trần Thị Hạnh</t>
  </si>
  <si>
    <t>Phạm Văn Lộc</t>
  </si>
  <si>
    <t xml:space="preserve">Mỹ Thịnh   </t>
  </si>
  <si>
    <t>35/HSST    23/12/2014</t>
  </si>
  <si>
    <t>95/QĐ-CĐ  06/4/2018</t>
  </si>
  <si>
    <t>05/QĐ      27/6/2018</t>
  </si>
  <si>
    <t>Trần Văn Tuân</t>
  </si>
  <si>
    <t>Mỹ Thịnh</t>
  </si>
  <si>
    <t>276/HSST     17/8/2016</t>
  </si>
  <si>
    <t>04/QĐ-CĐ  06/10/2016</t>
  </si>
  <si>
    <t>06/QĐ    27/6/2018</t>
  </si>
  <si>
    <t>AP200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</si>
  <si>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</si>
  <si>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</si>
  <si>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</si>
  <si>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</si>
  <si>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</si>
  <si>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</si>
  <si>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</si>
  <si>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</si>
  <si>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</si>
  <si>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</si>
  <si>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29    14/6/2018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</si>
  <si>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</si>
  <si>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</si>
  <si>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</si>
  <si>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</si>
  <si>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</si>
  <si>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</si>
  <si>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</si>
  <si>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</si>
  <si>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</si>
  <si>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</si>
  <si>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</si>
  <si>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</si>
  <si>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</si>
  <si>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</si>
  <si>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</si>
  <si>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</si>
  <si>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</si>
  <si>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</si>
  <si>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</si>
  <si>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</si>
  <si>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</si>
  <si>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</si>
  <si>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</si>
  <si>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</si>
  <si>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</si>
  <si>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</si>
  <si>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</si>
  <si>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</si>
  <si>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</si>
  <si>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</si>
  <si>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</si>
  <si>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</si>
  <si>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</si>
  <si>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</si>
  <si>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</si>
  <si>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</si>
  <si>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</si>
  <si>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</si>
  <si>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</si>
  <si>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</si>
  <si>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</si>
  <si>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</si>
  <si>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</si>
  <si>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</si>
  <si>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</si>
  <si>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</si>
  <si>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</si>
  <si>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</si>
  <si>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</si>
  <si>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</si>
  <si>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</si>
  <si>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</si>
  <si>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</si>
  <si>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</si>
  <si>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</si>
  <si>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</si>
  <si>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</si>
  <si>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</si>
  <si>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</si>
  <si>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</si>
  <si>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</si>
  <si>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</si>
  <si>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</si>
  <si>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</si>
  <si>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</si>
  <si>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</si>
  <si>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</si>
  <si>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</si>
  <si>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</si>
  <si>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</si>
  <si>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</si>
  <si>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</si>
  <si>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</si>
  <si>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</si>
  <si>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</si>
  <si>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</si>
  <si>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</si>
  <si>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</si>
  <si>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 xml:space="preserve">Phạm Văn Thọ 
</t>
  </si>
  <si>
    <t>Phùng Văn Quýnh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</si>
  <si>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</si>
  <si>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</si>
  <si>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</si>
  <si>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</si>
  <si>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</si>
  <si>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</si>
  <si>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</si>
  <si>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</si>
  <si>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</si>
  <si>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</si>
  <si>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</si>
  <si>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</si>
  <si>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</si>
  <si>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</si>
  <si>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</si>
  <si>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</si>
  <si>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</si>
  <si>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</si>
  <si>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</si>
  <si>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</si>
  <si>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</si>
  <si>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</si>
  <si>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</si>
  <si>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</si>
  <si>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</si>
  <si>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</si>
  <si>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</si>
  <si>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</si>
  <si>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</si>
  <si>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</si>
  <si>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</si>
  <si>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</si>
  <si>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</si>
  <si>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</si>
  <si>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</si>
  <si>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</si>
  <si>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</si>
  <si>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</si>
  <si>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</si>
  <si>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</si>
  <si>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</si>
  <si>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</si>
  <si>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</si>
  <si>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</si>
  <si>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</si>
  <si>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</si>
  <si>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</si>
  <si>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</si>
  <si>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</si>
  <si>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</si>
  <si>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</si>
  <si>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</si>
  <si>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</si>
  <si>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</si>
  <si>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</si>
  <si>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</si>
  <si>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</si>
  <si>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</si>
  <si>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</si>
  <si>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</si>
  <si>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</si>
  <si>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</si>
  <si>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</si>
  <si>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</si>
  <si>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</si>
  <si>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</si>
  <si>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</si>
  <si>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</si>
  <si>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</si>
  <si>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</si>
  <si>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</si>
  <si>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</si>
  <si>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</si>
  <si>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</si>
  <si>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</si>
  <si>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</si>
  <si>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</si>
  <si>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</si>
  <si>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</si>
  <si>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</si>
  <si>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</si>
  <si>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</si>
  <si>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</si>
  <si>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</si>
  <si>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</si>
  <si>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</si>
  <si>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</si>
  <si>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</si>
  <si>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</si>
  <si>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</si>
  <si>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</si>
  <si>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</si>
  <si>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</si>
  <si>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</si>
  <si>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</si>
  <si>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</si>
  <si>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</si>
  <si>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</si>
  <si>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</si>
  <si>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</si>
  <si>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</si>
  <si>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</si>
  <si>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</si>
  <si>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</si>
  <si>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</si>
  <si>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</si>
  <si>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</si>
  <si>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</si>
  <si>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</si>
  <si>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</si>
  <si>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</si>
  <si>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</si>
  <si>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</si>
  <si>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</si>
  <si>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</si>
  <si>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</si>
  <si>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</si>
  <si>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</si>
  <si>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</si>
  <si>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</si>
  <si>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</si>
  <si>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</si>
  <si>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</si>
  <si>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</si>
  <si>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</si>
  <si>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</si>
  <si>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</si>
  <si>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</si>
  <si>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</si>
  <si>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</si>
  <si>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</si>
  <si>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</si>
  <si>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</si>
  <si>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</si>
  <si>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</si>
  <si>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</si>
  <si>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</si>
  <si>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</si>
  <si>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</si>
  <si>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</si>
  <si>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</si>
  <si>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</si>
  <si>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</si>
  <si>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14/3/2018</t>
  </si>
  <si>
    <t>Nguyễn Văn Danh</t>
  </si>
  <si>
    <t>Xã Trực Tuấn</t>
  </si>
  <si>
    <t>36       25/5/2016</t>
  </si>
  <si>
    <t>68     14/12/2017</t>
  </si>
  <si>
    <t>BT: 38.028.776.000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</si>
  <si>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</si>
  <si>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</si>
  <si>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</si>
  <si>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</si>
  <si>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</si>
  <si>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</si>
  <si>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</si>
  <si>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</si>
  <si>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</si>
  <si>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</si>
  <si>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</si>
  <si>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</si>
  <si>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</si>
  <si>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</si>
  <si>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</si>
  <si>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</si>
  <si>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</si>
  <si>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</si>
  <si>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</si>
  <si>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</si>
  <si>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</si>
  <si>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</si>
  <si>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</si>
  <si>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</si>
  <si>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</si>
  <si>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</si>
  <si>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</si>
  <si>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</si>
  <si>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</si>
  <si>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</si>
  <si>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</si>
  <si>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</si>
  <si>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</si>
  <si>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</si>
  <si>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</si>
  <si>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</si>
  <si>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</si>
  <si>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</si>
  <si>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</si>
  <si>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</si>
  <si>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</si>
  <si>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</si>
  <si>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</si>
  <si>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</si>
  <si>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</si>
  <si>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</si>
  <si>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</si>
  <si>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</si>
  <si>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</si>
  <si>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</si>
  <si>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</si>
  <si>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</si>
  <si>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</si>
  <si>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</si>
  <si>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</si>
  <si>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</si>
  <si>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</si>
  <si>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</si>
  <si>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</si>
  <si>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</si>
  <si>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</si>
  <si>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</si>
  <si>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</si>
  <si>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</si>
  <si>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</si>
  <si>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</si>
  <si>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</si>
  <si>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</si>
  <si>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</si>
  <si>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</si>
  <si>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</si>
  <si>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</si>
  <si>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</si>
  <si>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</si>
  <si>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</si>
  <si>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</si>
  <si>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</si>
  <si>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</si>
  <si>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</si>
  <si>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</si>
  <si>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</si>
  <si>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</si>
  <si>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</si>
  <si>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</si>
  <si>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</si>
  <si>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</si>
  <si>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</si>
  <si>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</si>
  <si>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</si>
  <si>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</si>
  <si>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</si>
  <si>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</si>
  <si>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</si>
  <si>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</si>
  <si>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</si>
  <si>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</si>
  <si>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</si>
  <si>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</si>
  <si>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</si>
  <si>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</si>
  <si>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</si>
  <si>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</si>
  <si>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</si>
  <si>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</si>
  <si>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</si>
  <si>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</si>
  <si>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</si>
  <si>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</si>
  <si>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</si>
  <si>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</si>
  <si>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</si>
  <si>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</si>
  <si>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</si>
  <si>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</si>
  <si>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</si>
  <si>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</si>
  <si>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</si>
  <si>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</si>
  <si>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</si>
  <si>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</si>
  <si>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</si>
  <si>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</si>
  <si>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</si>
  <si>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</si>
  <si>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</si>
  <si>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</si>
  <si>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</si>
  <si>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</si>
  <si>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</si>
  <si>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</si>
  <si>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</si>
  <si>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</si>
  <si>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</si>
  <si>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</si>
  <si>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</si>
  <si>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</si>
  <si>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</si>
  <si>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</si>
  <si>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</si>
  <si>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</si>
  <si>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</si>
  <si>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</si>
  <si>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</si>
  <si>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</si>
  <si>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</si>
  <si>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</si>
  <si>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</si>
  <si>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</si>
  <si>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</si>
  <si>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</si>
  <si>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</si>
  <si>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</si>
  <si>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</si>
  <si>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</si>
  <si>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</si>
  <si>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</si>
  <si>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</si>
  <si>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</si>
  <si>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</si>
  <si>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</si>
  <si>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</si>
  <si>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</si>
  <si>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</si>
  <si>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</si>
  <si>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</si>
  <si>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</si>
  <si>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</si>
  <si>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</si>
  <si>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</si>
  <si>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</si>
  <si>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</si>
  <si>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</si>
  <si>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</si>
  <si>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</si>
  <si>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</si>
  <si>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</si>
  <si>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</si>
  <si>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</si>
  <si>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</si>
  <si>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</si>
  <si>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</si>
  <si>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</si>
  <si>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</si>
  <si>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</si>
  <si>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</si>
  <si>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</si>
  <si>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</si>
  <si>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</si>
  <si>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</si>
  <si>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</si>
  <si>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</si>
  <si>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</si>
  <si>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</si>
  <si>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</si>
  <si>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</si>
  <si>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</si>
  <si>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</si>
  <si>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</si>
  <si>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</si>
  <si>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</si>
  <si>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</si>
  <si>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</si>
  <si>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</si>
  <si>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</si>
  <si>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</si>
  <si>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</si>
  <si>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</si>
  <si>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</si>
  <si>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</si>
  <si>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</si>
  <si>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</si>
  <si>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</si>
  <si>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</si>
  <si>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</si>
  <si>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</si>
  <si>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</si>
  <si>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</si>
  <si>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</si>
  <si>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</si>
  <si>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</si>
  <si>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</si>
  <si>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</si>
  <si>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</si>
  <si>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</si>
  <si>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</si>
  <si>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</si>
  <si>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</si>
  <si>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</si>
  <si>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</si>
  <si>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</si>
  <si>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</si>
  <si>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</si>
  <si>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</si>
  <si>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</si>
  <si>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</si>
  <si>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</si>
  <si>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653/HSPT 31.9.2018</t>
  </si>
  <si>
    <t>53/QĐTHA 22/11/2018</t>
  </si>
  <si>
    <t>AP HSST 200
Phạt 3.000</t>
  </si>
  <si>
    <t xml:space="preserve">03/QĐTHA 13/12/2018 </t>
  </si>
  <si>
    <t>79/HSST
16/9/2016</t>
  </si>
  <si>
    <t>95/QĐTHA
21.4.2017</t>
  </si>
  <si>
    <t>Phạt: 3.000
AP: 200</t>
  </si>
  <si>
    <t>21/QĐTHA
26.5.2017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</si>
  <si>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</si>
  <si>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</si>
  <si>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</si>
  <si>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</si>
  <si>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</si>
  <si>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</si>
  <si>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</si>
  <si>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</si>
  <si>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</si>
  <si>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</si>
  <si>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</si>
  <si>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</si>
  <si>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</si>
  <si>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>6.3.2019</t>
  </si>
  <si>
    <t>23/4/2019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</si>
  <si>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</si>
  <si>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</si>
  <si>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</si>
  <si>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</si>
  <si>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</si>
  <si>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</si>
  <si>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</si>
  <si>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</si>
  <si>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</si>
  <si>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</si>
  <si>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</si>
  <si>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</si>
  <si>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</si>
  <si>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</si>
  <si>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</si>
  <si>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</si>
  <si>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</si>
  <si>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</si>
  <si>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</si>
  <si>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</si>
  <si>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</si>
  <si>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</si>
  <si>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</si>
  <si>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</si>
  <si>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</si>
  <si>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</si>
  <si>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</si>
  <si>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</si>
  <si>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</si>
  <si>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</si>
  <si>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</si>
  <si>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</si>
  <si>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</si>
  <si>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</si>
  <si>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</si>
  <si>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</si>
  <si>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</si>
  <si>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</si>
  <si>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</si>
  <si>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</si>
  <si>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</si>
  <si>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</si>
  <si>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</si>
  <si>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</si>
  <si>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</si>
  <si>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</si>
  <si>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</si>
  <si>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</si>
  <si>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</si>
  <si>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</si>
  <si>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</si>
  <si>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</si>
  <si>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</si>
  <si>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</si>
  <si>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</si>
  <si>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</si>
  <si>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</si>
  <si>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</si>
  <si>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</si>
  <si>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</si>
  <si>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</si>
  <si>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</si>
  <si>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</si>
  <si>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</si>
  <si>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</si>
  <si>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</si>
  <si>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</si>
  <si>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</si>
  <si>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</si>
  <si>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</si>
  <si>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</si>
  <si>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</si>
  <si>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</si>
  <si>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</si>
  <si>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</si>
  <si>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</si>
  <si>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</si>
  <si>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</si>
  <si>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</si>
  <si>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</si>
  <si>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</si>
  <si>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</si>
  <si>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</si>
  <si>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</si>
  <si>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</si>
  <si>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</si>
  <si>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</si>
  <si>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</si>
  <si>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</si>
  <si>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</si>
  <si>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</si>
  <si>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</si>
  <si>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</si>
  <si>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</si>
  <si>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</si>
  <si>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</si>
  <si>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</si>
  <si>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</si>
  <si>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</si>
  <si>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</si>
  <si>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</si>
  <si>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</si>
  <si>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</si>
  <si>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</si>
  <si>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</si>
  <si>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</si>
  <si>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</si>
  <si>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</si>
  <si>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</si>
  <si>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</si>
  <si>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</si>
  <si>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</si>
  <si>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</si>
  <si>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</si>
  <si>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</si>
  <si>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Vũ Ngọc Vòong</t>
  </si>
  <si>
    <t>xã Phương Định</t>
  </si>
  <si>
    <t>16 (22/5/2018)</t>
  </si>
  <si>
    <t>23 (15/10/2018)</t>
  </si>
  <si>
    <t xml:space="preserve">Ap: 450.000; </t>
  </si>
  <si>
    <t>Đoàn Thị Hường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</si>
  <si>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</si>
  <si>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</si>
  <si>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</si>
  <si>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</si>
  <si>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</si>
  <si>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</si>
  <si>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</si>
  <si>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</si>
  <si>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</si>
  <si>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</si>
  <si>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</si>
  <si>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</si>
  <si>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</si>
  <si>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</si>
  <si>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</si>
  <si>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</si>
  <si>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</si>
  <si>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</si>
  <si>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</si>
  <si>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</si>
  <si>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</si>
  <si>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</si>
  <si>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</si>
  <si>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</si>
  <si>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</si>
  <si>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</si>
  <si>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</si>
  <si>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</si>
  <si>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</si>
  <si>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</si>
  <si>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</si>
  <si>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</si>
  <si>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</si>
  <si>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</si>
  <si>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</si>
  <si>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</si>
  <si>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</si>
  <si>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</si>
  <si>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</si>
  <si>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</si>
  <si>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</si>
  <si>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</si>
  <si>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</si>
  <si>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13/HSST
10/6/2015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</si>
  <si>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</si>
  <si>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</si>
  <si>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</si>
  <si>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</si>
  <si>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</si>
  <si>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</si>
  <si>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</si>
  <si>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</si>
  <si>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</si>
  <si>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</si>
  <si>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</si>
  <si>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</si>
  <si>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</si>
  <si>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</si>
  <si>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</si>
  <si>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</si>
  <si>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</si>
  <si>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</si>
  <si>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</si>
  <si>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</si>
  <si>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</si>
  <si>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</si>
  <si>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</si>
  <si>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</si>
  <si>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</si>
  <si>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</si>
  <si>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</si>
  <si>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</si>
  <si>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</si>
  <si>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</si>
  <si>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</si>
  <si>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</si>
  <si>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</si>
  <si>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</si>
  <si>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</si>
  <si>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</si>
  <si>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</si>
  <si>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</si>
  <si>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</si>
  <si>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</si>
  <si>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</si>
  <si>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</si>
  <si>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</si>
  <si>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</si>
  <si>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</si>
  <si>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</si>
  <si>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</si>
  <si>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</si>
  <si>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</si>
  <si>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</si>
  <si>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</si>
  <si>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</si>
  <si>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</si>
  <si>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</si>
  <si>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</si>
  <si>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</si>
  <si>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</si>
  <si>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</si>
  <si>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</si>
  <si>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</si>
  <si>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</si>
  <si>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</si>
  <si>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</si>
  <si>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</si>
  <si>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</si>
  <si>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</si>
  <si>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</si>
  <si>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</si>
  <si>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</si>
  <si>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</si>
  <si>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</si>
  <si>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</si>
  <si>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</si>
  <si>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</si>
  <si>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</si>
  <si>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</si>
  <si>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</si>
  <si>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</si>
  <si>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</si>
  <si>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</si>
  <si>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</si>
  <si>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</si>
  <si>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</si>
  <si>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</si>
  <si>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</si>
  <si>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</si>
  <si>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</si>
  <si>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</si>
  <si>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</si>
  <si>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</si>
  <si>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</si>
  <si>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</si>
  <si>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</si>
  <si>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</si>
  <si>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</si>
  <si>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</si>
  <si>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</si>
  <si>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</si>
  <si>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</si>
  <si>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</si>
  <si>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</si>
  <si>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</si>
  <si>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</si>
  <si>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</si>
  <si>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</si>
  <si>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</si>
  <si>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</si>
  <si>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</si>
  <si>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</si>
  <si>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</si>
  <si>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</si>
  <si>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</si>
  <si>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</si>
  <si>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</si>
  <si>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</si>
  <si>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</si>
  <si>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</si>
  <si>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</si>
  <si>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</si>
  <si>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</si>
  <si>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</si>
  <si>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</si>
  <si>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</si>
  <si>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</si>
  <si>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</si>
  <si>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</si>
  <si>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</si>
  <si>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</si>
  <si>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</si>
  <si>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</si>
  <si>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</si>
  <si>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</si>
  <si>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</si>
  <si>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</si>
  <si>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</si>
  <si>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</si>
  <si>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</si>
  <si>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</si>
  <si>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</si>
  <si>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</si>
  <si>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</si>
  <si>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</si>
  <si>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</si>
  <si>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</si>
  <si>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</si>
  <si>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</si>
  <si>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</si>
  <si>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</si>
  <si>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</si>
  <si>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</si>
  <si>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</si>
  <si>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</si>
  <si>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</si>
  <si>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</si>
  <si>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</si>
  <si>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</si>
  <si>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</si>
  <si>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</si>
  <si>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</si>
  <si>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</si>
  <si>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</si>
  <si>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</si>
  <si>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</si>
  <si>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</si>
  <si>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</si>
  <si>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</si>
  <si>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</si>
  <si>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</si>
  <si>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</si>
  <si>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</si>
  <si>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</si>
  <si>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</si>
  <si>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</si>
  <si>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</si>
  <si>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</si>
  <si>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</si>
  <si>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</si>
  <si>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</si>
  <si>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</si>
  <si>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</si>
  <si>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</si>
  <si>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</si>
  <si>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</si>
  <si>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</si>
  <si>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</si>
  <si>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</si>
  <si>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</si>
  <si>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</si>
  <si>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</si>
  <si>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</si>
  <si>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</si>
  <si>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</si>
  <si>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</si>
  <si>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</si>
  <si>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</si>
  <si>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</si>
  <si>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</si>
  <si>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</si>
  <si>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</si>
  <si>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</si>
  <si>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</si>
  <si>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</si>
  <si>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</si>
  <si>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</si>
  <si>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</si>
  <si>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</si>
  <si>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</si>
  <si>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</si>
  <si>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</si>
  <si>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</si>
  <si>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</si>
  <si>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</si>
  <si>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</si>
  <si>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</si>
  <si>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</si>
  <si>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</si>
  <si>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</si>
  <si>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</si>
  <si>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</si>
  <si>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</si>
  <si>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</si>
  <si>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</si>
  <si>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</si>
  <si>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</si>
  <si>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</si>
  <si>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</si>
  <si>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</si>
  <si>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</si>
  <si>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</si>
  <si>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</si>
  <si>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</si>
  <si>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</si>
  <si>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</si>
  <si>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</si>
  <si>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</si>
  <si>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</si>
  <si>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</si>
  <si>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</si>
  <si>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</si>
  <si>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</si>
  <si>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</si>
  <si>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</si>
  <si>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</si>
  <si>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</si>
  <si>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</si>
  <si>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</si>
  <si>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</si>
  <si>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</si>
  <si>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</si>
  <si>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</si>
  <si>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</si>
  <si>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</si>
  <si>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</si>
  <si>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</si>
  <si>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</si>
  <si>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</si>
  <si>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</si>
  <si>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</si>
  <si>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</si>
  <si>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</si>
  <si>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</si>
  <si>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</si>
  <si>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</si>
  <si>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</si>
  <si>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</si>
  <si>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</si>
  <si>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</si>
  <si>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</si>
  <si>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</si>
  <si>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</si>
  <si>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</si>
  <si>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</si>
  <si>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</si>
  <si>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</si>
  <si>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</si>
  <si>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</si>
  <si>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</si>
  <si>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</si>
  <si>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</si>
  <si>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</si>
  <si>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</si>
  <si>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</si>
  <si>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</si>
  <si>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</si>
  <si>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</si>
  <si>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</si>
  <si>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</si>
  <si>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</si>
  <si>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</si>
  <si>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</si>
  <si>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</si>
  <si>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</si>
  <si>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</si>
  <si>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</si>
  <si>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</si>
  <si>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</si>
  <si>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</si>
  <si>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</si>
  <si>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</si>
  <si>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</si>
  <si>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</si>
  <si>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</si>
  <si>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</si>
  <si>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</si>
  <si>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</si>
  <si>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</si>
  <si>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</si>
  <si>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</si>
  <si>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</si>
  <si>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</si>
  <si>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</si>
  <si>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</si>
  <si>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</si>
  <si>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</si>
  <si>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</si>
  <si>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</si>
  <si>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</si>
  <si>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</si>
  <si>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</si>
  <si>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</si>
  <si>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</si>
  <si>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</si>
  <si>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</si>
  <si>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</si>
  <si>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</si>
  <si>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</si>
  <si>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</si>
  <si>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</si>
  <si>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</si>
  <si>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</si>
  <si>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</si>
  <si>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</si>
  <si>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</si>
  <si>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</si>
  <si>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</si>
  <si>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</si>
  <si>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</si>
  <si>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</si>
  <si>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</si>
  <si>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</si>
  <si>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</si>
  <si>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</si>
  <si>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</si>
  <si>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</si>
  <si>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</si>
  <si>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</si>
  <si>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</si>
  <si>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</si>
  <si>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</si>
  <si>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</si>
  <si>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</si>
  <si>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</si>
  <si>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</si>
  <si>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</si>
  <si>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</si>
  <si>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</si>
  <si>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</si>
  <si>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</si>
  <si>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</si>
  <si>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</si>
  <si>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</si>
  <si>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</si>
  <si>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</si>
  <si>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</si>
  <si>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</si>
  <si>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</si>
  <si>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</si>
  <si>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</si>
  <si>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</si>
  <si>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</si>
  <si>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</si>
  <si>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</si>
  <si>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</si>
  <si>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</si>
  <si>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</si>
  <si>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</si>
  <si>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</si>
  <si>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</si>
  <si>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</si>
  <si>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</si>
  <si>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</si>
  <si>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</si>
  <si>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</si>
  <si>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</si>
  <si>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</si>
  <si>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</si>
  <si>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</si>
  <si>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</si>
  <si>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</si>
  <si>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</si>
  <si>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</si>
  <si>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</si>
  <si>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</si>
  <si>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</si>
  <si>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</si>
  <si>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</si>
  <si>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</si>
  <si>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</si>
  <si>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</si>
  <si>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</si>
  <si>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</si>
  <si>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</si>
  <si>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</si>
  <si>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</si>
  <si>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</si>
  <si>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</si>
  <si>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</si>
  <si>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</si>
  <si>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</si>
  <si>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</si>
  <si>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</si>
  <si>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</si>
  <si>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</si>
  <si>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</si>
  <si>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</si>
  <si>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</si>
  <si>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</si>
  <si>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</si>
  <si>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</si>
  <si>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</si>
  <si>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</si>
  <si>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</si>
  <si>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</si>
  <si>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</si>
  <si>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</si>
  <si>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</si>
  <si>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</si>
  <si>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</si>
  <si>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</si>
  <si>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</si>
  <si>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</si>
  <si>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</si>
  <si>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</si>
  <si>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</si>
  <si>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</si>
  <si>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</si>
  <si>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</si>
  <si>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</si>
  <si>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</si>
  <si>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</si>
  <si>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</si>
  <si>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</si>
  <si>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</si>
  <si>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</si>
  <si>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</si>
  <si>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</si>
  <si>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</si>
  <si>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</si>
  <si>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</si>
  <si>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</si>
  <si>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</si>
  <si>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</si>
  <si>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</si>
  <si>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</si>
  <si>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</si>
  <si>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</si>
  <si>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</si>
  <si>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</si>
  <si>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</si>
  <si>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</si>
  <si>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</si>
  <si>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</si>
  <si>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</si>
  <si>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</si>
  <si>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</si>
  <si>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</si>
  <si>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</si>
  <si>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</si>
  <si>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</si>
  <si>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</si>
  <si>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</si>
  <si>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</si>
  <si>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</si>
  <si>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</si>
  <si>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</si>
  <si>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</si>
  <si>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</si>
  <si>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</si>
  <si>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</si>
  <si>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</si>
  <si>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</si>
  <si>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</si>
  <si>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</si>
  <si>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</si>
  <si>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</si>
  <si>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</si>
  <si>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</si>
  <si>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</si>
  <si>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</si>
  <si>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</si>
  <si>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</si>
  <si>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</si>
  <si>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</si>
  <si>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</si>
  <si>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</si>
  <si>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</si>
  <si>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</si>
  <si>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</si>
  <si>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</si>
  <si>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</si>
  <si>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</si>
  <si>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</si>
  <si>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</si>
  <si>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</si>
  <si>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</si>
  <si>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</si>
  <si>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</si>
  <si>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</si>
  <si>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</si>
  <si>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</si>
  <si>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</si>
  <si>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</si>
  <si>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</si>
  <si>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</si>
  <si>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</si>
  <si>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</si>
  <si>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</si>
  <si>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</si>
  <si>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</si>
  <si>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</si>
  <si>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</si>
  <si>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</si>
  <si>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</si>
  <si>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</si>
  <si>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</si>
  <si>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</si>
  <si>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</si>
  <si>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</si>
  <si>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</si>
  <si>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</si>
  <si>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</si>
  <si>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</si>
  <si>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</si>
  <si>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</si>
  <si>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</si>
  <si>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</si>
  <si>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</si>
  <si>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</si>
  <si>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</si>
  <si>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</si>
  <si>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</si>
  <si>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</si>
  <si>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</si>
  <si>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</si>
  <si>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</si>
  <si>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</si>
  <si>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</si>
  <si>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</si>
  <si>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</si>
  <si>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</si>
  <si>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</si>
  <si>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</si>
  <si>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</si>
  <si>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</si>
  <si>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</si>
  <si>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</si>
  <si>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</si>
  <si>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</si>
  <si>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</si>
  <si>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</si>
  <si>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</si>
  <si>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</si>
  <si>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</si>
  <si>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</si>
  <si>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</si>
  <si>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</si>
  <si>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</si>
  <si>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</si>
  <si>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</si>
  <si>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</si>
  <si>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</si>
  <si>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</si>
  <si>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</si>
  <si>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</si>
  <si>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</si>
  <si>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</si>
  <si>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</si>
  <si>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</si>
  <si>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</si>
  <si>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</si>
  <si>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</si>
  <si>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</si>
  <si>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</si>
  <si>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</si>
  <si>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</si>
  <si>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</si>
  <si>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</si>
  <si>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</si>
  <si>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</si>
  <si>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</si>
  <si>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</si>
  <si>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</si>
  <si>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</si>
  <si>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</si>
  <si>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</si>
  <si>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</si>
  <si>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</si>
  <si>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</si>
  <si>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</si>
  <si>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</si>
  <si>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</si>
  <si>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</si>
  <si>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</si>
  <si>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</si>
  <si>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</si>
  <si>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</si>
  <si>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</si>
  <si>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</si>
  <si>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</si>
  <si>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</si>
  <si>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</si>
  <si>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</si>
  <si>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</si>
  <si>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</si>
  <si>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</si>
  <si>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</si>
  <si>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</si>
  <si>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</si>
  <si>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</si>
  <si>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</si>
  <si>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</si>
  <si>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</si>
  <si>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</si>
  <si>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</si>
  <si>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</si>
  <si>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</si>
  <si>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</si>
  <si>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</si>
  <si>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</si>
  <si>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</si>
  <si>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</si>
  <si>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</si>
  <si>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</si>
  <si>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</si>
  <si>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</si>
  <si>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</si>
  <si>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</si>
  <si>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</si>
  <si>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</si>
  <si>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</si>
  <si>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</si>
  <si>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</si>
  <si>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</si>
  <si>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</si>
  <si>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</si>
  <si>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</si>
  <si>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</si>
  <si>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</si>
  <si>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</si>
  <si>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</si>
  <si>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</si>
  <si>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</si>
  <si>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</si>
  <si>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</si>
  <si>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</si>
  <si>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</si>
  <si>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</si>
  <si>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</si>
  <si>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</si>
  <si>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</si>
  <si>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</si>
  <si>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</si>
  <si>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</si>
  <si>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</si>
  <si>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</si>
  <si>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</si>
  <si>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</si>
  <si>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</si>
  <si>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</si>
  <si>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</si>
  <si>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</si>
  <si>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</si>
  <si>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</si>
  <si>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</si>
  <si>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</si>
  <si>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</si>
  <si>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</si>
  <si>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</si>
  <si>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</si>
  <si>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</si>
  <si>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</si>
  <si>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</si>
  <si>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</si>
  <si>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</si>
  <si>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</si>
  <si>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</si>
  <si>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</si>
  <si>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</si>
  <si>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</si>
  <si>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</si>
  <si>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</si>
  <si>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</si>
  <si>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</si>
  <si>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</si>
  <si>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</si>
  <si>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</si>
  <si>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</si>
  <si>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</si>
  <si>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</si>
  <si>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</si>
  <si>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</si>
  <si>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</si>
  <si>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</si>
  <si>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</si>
  <si>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</si>
  <si>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</si>
  <si>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</si>
  <si>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</si>
  <si>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</si>
  <si>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</si>
  <si>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</si>
  <si>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</si>
  <si>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</si>
  <si>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</si>
  <si>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</si>
  <si>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</si>
  <si>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</si>
  <si>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</si>
  <si>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</si>
  <si>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</si>
  <si>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</si>
  <si>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</si>
  <si>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</si>
  <si>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</si>
  <si>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</si>
  <si>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</si>
  <si>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</si>
  <si>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</si>
  <si>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</si>
  <si>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</si>
  <si>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</si>
  <si>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</si>
  <si>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</si>
  <si>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</si>
  <si>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</si>
  <si>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</si>
  <si>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</si>
  <si>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</si>
  <si>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</si>
  <si>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</si>
  <si>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</si>
  <si>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</si>
  <si>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</si>
  <si>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</si>
  <si>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</si>
  <si>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</si>
  <si>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</si>
  <si>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</si>
  <si>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</si>
  <si>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</si>
  <si>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</si>
  <si>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</si>
  <si>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</si>
  <si>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</si>
  <si>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</si>
  <si>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</si>
  <si>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</si>
  <si>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</si>
  <si>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</si>
  <si>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</si>
  <si>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</si>
  <si>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</si>
  <si>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</si>
  <si>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</si>
  <si>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</si>
  <si>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</si>
  <si>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</si>
  <si>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</si>
  <si>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</si>
  <si>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</si>
  <si>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</si>
  <si>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</si>
  <si>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</si>
  <si>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</si>
  <si>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</si>
  <si>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</si>
  <si>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</si>
  <si>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</si>
  <si>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</si>
  <si>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</si>
  <si>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</si>
  <si>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</si>
  <si>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</si>
  <si>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</si>
  <si>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</si>
  <si>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</si>
  <si>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</si>
  <si>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</si>
  <si>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</si>
  <si>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</si>
  <si>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</si>
  <si>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</si>
  <si>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</si>
  <si>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</si>
  <si>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</si>
  <si>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</si>
  <si>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</si>
  <si>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</si>
  <si>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</si>
  <si>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</si>
  <si>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</si>
  <si>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</si>
  <si>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</si>
  <si>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</si>
  <si>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</si>
  <si>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</si>
  <si>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</si>
  <si>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</si>
  <si>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</si>
  <si>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</si>
  <si>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</si>
  <si>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</si>
  <si>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</si>
  <si>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</si>
  <si>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</si>
  <si>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</si>
  <si>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</si>
  <si>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</si>
  <si>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</si>
  <si>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</si>
  <si>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</si>
  <si>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</si>
  <si>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</si>
  <si>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</si>
  <si>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</si>
  <si>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</si>
  <si>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</si>
  <si>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</si>
  <si>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</si>
  <si>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</si>
  <si>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</si>
  <si>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</si>
  <si>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</si>
  <si>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</si>
  <si>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</si>
  <si>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</si>
  <si>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</si>
  <si>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</si>
  <si>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</si>
  <si>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</si>
  <si>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</si>
  <si>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</si>
  <si>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</si>
  <si>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</si>
  <si>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</si>
  <si>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</si>
  <si>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</si>
  <si>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38
07.6.2019</t>
  </si>
  <si>
    <t>40
07.6.2019</t>
  </si>
  <si>
    <t>39
07.6.2019</t>
  </si>
  <si>
    <t>890
14.9.2018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</si>
  <si>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</si>
  <si>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</si>
  <si>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</si>
  <si>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</si>
  <si>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</si>
  <si>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</si>
  <si>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</si>
  <si>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</si>
  <si>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</si>
  <si>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</si>
  <si>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</si>
  <si>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</si>
  <si>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</si>
  <si>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</si>
  <si>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</si>
  <si>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</si>
  <si>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</si>
  <si>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</si>
  <si>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</si>
  <si>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</si>
  <si>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</si>
  <si>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</si>
  <si>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</si>
  <si>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</si>
  <si>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</si>
  <si>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</si>
  <si>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</si>
  <si>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</si>
  <si>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</si>
  <si>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</si>
  <si>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</si>
  <si>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</si>
  <si>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</si>
  <si>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</si>
  <si>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</si>
  <si>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</si>
  <si>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</si>
  <si>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</si>
  <si>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</si>
  <si>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</si>
  <si>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</si>
  <si>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</si>
  <si>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</si>
  <si>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</si>
  <si>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</si>
  <si>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</si>
  <si>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</si>
  <si>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</si>
  <si>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</si>
  <si>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</si>
  <si>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</si>
  <si>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</si>
  <si>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</si>
  <si>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</si>
  <si>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</si>
  <si>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</si>
  <si>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</si>
  <si>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</si>
  <si>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</si>
  <si>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</si>
  <si>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</si>
  <si>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</si>
  <si>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</si>
  <si>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</si>
  <si>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</si>
  <si>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</si>
  <si>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</si>
  <si>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</si>
  <si>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</si>
  <si>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</si>
  <si>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</si>
  <si>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</si>
  <si>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</si>
  <si>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</si>
  <si>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</si>
  <si>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</si>
  <si>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</si>
  <si>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</si>
  <si>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</si>
  <si>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</si>
  <si>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</si>
  <si>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</si>
  <si>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</si>
  <si>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</si>
  <si>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</si>
  <si>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</si>
  <si>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</si>
  <si>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</si>
  <si>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</si>
  <si>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</si>
  <si>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</si>
  <si>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</si>
  <si>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</si>
  <si>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</si>
  <si>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</si>
  <si>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</si>
  <si>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</si>
  <si>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</si>
  <si>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</si>
  <si>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</si>
  <si>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</si>
  <si>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</si>
  <si>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</si>
  <si>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</si>
  <si>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</si>
  <si>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</si>
  <si>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</si>
  <si>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</si>
  <si>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</si>
  <si>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</si>
  <si>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</si>
  <si>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</si>
  <si>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</si>
  <si>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</si>
  <si>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</si>
  <si>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</si>
  <si>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</si>
  <si>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</si>
  <si>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</si>
  <si>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</si>
  <si>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</si>
  <si>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</si>
  <si>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</si>
  <si>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</si>
  <si>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</si>
  <si>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</si>
  <si>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</si>
  <si>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</si>
  <si>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</si>
  <si>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</si>
  <si>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</si>
  <si>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</si>
  <si>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</si>
  <si>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</si>
  <si>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</si>
  <si>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</si>
  <si>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</si>
  <si>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</si>
  <si>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</si>
  <si>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</si>
  <si>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</si>
  <si>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</si>
  <si>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</si>
  <si>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</si>
  <si>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</si>
  <si>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</si>
  <si>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</si>
  <si>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</si>
  <si>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</si>
  <si>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</si>
  <si>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</si>
  <si>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</si>
  <si>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</si>
  <si>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</si>
  <si>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</si>
  <si>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</si>
  <si>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</si>
  <si>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</si>
  <si>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</si>
  <si>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</si>
  <si>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</si>
  <si>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</si>
  <si>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</si>
  <si>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</si>
  <si>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</si>
  <si>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</si>
  <si>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</si>
  <si>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</si>
  <si>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</si>
  <si>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</si>
  <si>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</si>
  <si>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</si>
  <si>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</si>
  <si>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</si>
  <si>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</si>
  <si>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</si>
  <si>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</si>
  <si>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</si>
  <si>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</si>
  <si>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</si>
  <si>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</si>
  <si>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</si>
  <si>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</si>
  <si>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27/8/2019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</si>
  <si>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</si>
  <si>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</si>
  <si>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</si>
  <si>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</si>
  <si>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</si>
  <si>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</si>
  <si>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</si>
  <si>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</si>
  <si>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</si>
  <si>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</si>
  <si>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</si>
  <si>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</si>
  <si>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</si>
  <si>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</si>
  <si>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</si>
  <si>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</si>
  <si>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</si>
  <si>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</si>
  <si>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</si>
  <si>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</si>
  <si>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</si>
  <si>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</si>
  <si>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</si>
  <si>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</si>
  <si>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</si>
  <si>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</si>
  <si>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</si>
  <si>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</si>
  <si>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</si>
  <si>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</si>
  <si>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</si>
  <si>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</si>
  <si>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</si>
  <si>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</si>
  <si>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</si>
  <si>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</si>
  <si>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</si>
  <si>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</si>
  <si>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</si>
  <si>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</si>
  <si>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</si>
  <si>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</si>
  <si>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</si>
  <si>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</si>
  <si>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</si>
  <si>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</si>
  <si>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</si>
  <si>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</si>
  <si>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</si>
  <si>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</si>
  <si>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</si>
  <si>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</si>
  <si>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</si>
  <si>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</si>
  <si>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</si>
  <si>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</si>
  <si>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</si>
  <si>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</si>
  <si>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</si>
  <si>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</si>
  <si>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</si>
  <si>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</si>
  <si>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</si>
  <si>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</si>
  <si>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</si>
  <si>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</si>
  <si>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</si>
  <si>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</si>
  <si>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</si>
  <si>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</si>
  <si>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</si>
  <si>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</si>
  <si>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</si>
  <si>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</si>
  <si>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</si>
  <si>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</si>
  <si>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</si>
  <si>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</si>
  <si>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</si>
  <si>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</si>
  <si>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</si>
  <si>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</si>
  <si>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</si>
  <si>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</si>
  <si>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</si>
  <si>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</si>
  <si>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</si>
  <si>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</si>
  <si>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</si>
  <si>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</si>
  <si>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</si>
  <si>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</si>
  <si>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</si>
  <si>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</si>
  <si>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</si>
  <si>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</si>
  <si>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</si>
  <si>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</si>
  <si>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</si>
  <si>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</si>
  <si>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</si>
  <si>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</si>
  <si>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</si>
  <si>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</si>
  <si>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</si>
  <si>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</si>
  <si>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</si>
  <si>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</si>
  <si>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</si>
  <si>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</si>
  <si>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</si>
  <si>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</si>
  <si>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</si>
  <si>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</si>
  <si>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</si>
  <si>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</si>
  <si>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</si>
  <si>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</si>
  <si>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</si>
  <si>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</si>
  <si>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</si>
  <si>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</si>
  <si>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</si>
  <si>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</si>
  <si>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</si>
  <si>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</si>
  <si>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</si>
  <si>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</si>
  <si>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</si>
  <si>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</si>
  <si>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</si>
  <si>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</si>
  <si>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</si>
  <si>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</si>
  <si>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</si>
  <si>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</si>
  <si>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</si>
  <si>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</si>
  <si>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</si>
  <si>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</si>
  <si>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</si>
  <si>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</si>
  <si>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</si>
  <si>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</si>
  <si>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</si>
  <si>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</si>
  <si>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</si>
  <si>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</si>
  <si>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</si>
  <si>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</si>
  <si>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</si>
  <si>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</si>
  <si>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</si>
  <si>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</si>
  <si>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</si>
  <si>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</si>
  <si>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</si>
  <si>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</si>
  <si>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</si>
  <si>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</si>
  <si>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</si>
  <si>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</si>
  <si>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</si>
  <si>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</si>
  <si>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</si>
  <si>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</si>
  <si>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</si>
  <si>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</si>
  <si>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</si>
  <si>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</si>
  <si>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</si>
  <si>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</si>
  <si>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</si>
  <si>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</si>
  <si>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</si>
  <si>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</si>
  <si>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</si>
  <si>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</si>
  <si>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</si>
  <si>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</si>
  <si>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</si>
  <si>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</si>
  <si>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</si>
  <si>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</si>
  <si>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</si>
  <si>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</si>
  <si>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</si>
  <si>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</si>
  <si>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</si>
  <si>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</si>
  <si>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</si>
  <si>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</si>
  <si>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</si>
  <si>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</si>
  <si>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</si>
  <si>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</si>
  <si>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</si>
  <si>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</si>
  <si>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</si>
  <si>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</si>
  <si>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</si>
  <si>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</si>
  <si>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</si>
  <si>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</si>
  <si>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</si>
  <si>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</si>
  <si>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</si>
  <si>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</si>
  <si>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</si>
  <si>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</si>
  <si>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</si>
  <si>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</si>
  <si>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</si>
  <si>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</si>
  <si>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</si>
  <si>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</si>
  <si>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</si>
  <si>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</si>
  <si>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</si>
  <si>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</si>
  <si>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</si>
  <si>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</si>
  <si>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</si>
  <si>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</si>
  <si>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</si>
  <si>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</si>
  <si>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</si>
  <si>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</si>
  <si>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</si>
  <si>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</si>
  <si>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</si>
  <si>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</si>
  <si>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</si>
  <si>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</si>
  <si>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</si>
  <si>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</si>
  <si>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</si>
  <si>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</si>
  <si>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</si>
  <si>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</si>
  <si>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</si>
  <si>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</si>
  <si>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</si>
  <si>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</si>
  <si>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</si>
  <si>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</si>
  <si>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</si>
  <si>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</si>
  <si>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</si>
  <si>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</si>
  <si>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</si>
  <si>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</si>
  <si>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</si>
  <si>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</si>
  <si>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</si>
  <si>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</si>
  <si>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</si>
  <si>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</si>
  <si>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</si>
  <si>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</si>
  <si>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</si>
  <si>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</si>
  <si>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</si>
  <si>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</si>
  <si>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</si>
  <si>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</si>
  <si>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</si>
  <si>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</si>
  <si>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</si>
  <si>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</si>
  <si>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</si>
  <si>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</si>
  <si>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</si>
  <si>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</si>
  <si>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</si>
  <si>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</si>
  <si>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</si>
  <si>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</si>
  <si>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</si>
  <si>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</si>
  <si>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</si>
  <si>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</si>
  <si>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</si>
  <si>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</si>
  <si>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</si>
  <si>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</si>
  <si>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</si>
  <si>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</si>
  <si>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</si>
  <si>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</si>
  <si>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</si>
  <si>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</si>
  <si>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</si>
  <si>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</si>
  <si>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</si>
  <si>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</si>
  <si>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</si>
  <si>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</si>
  <si>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</si>
  <si>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</si>
  <si>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</si>
  <si>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</si>
  <si>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</si>
  <si>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</si>
  <si>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</si>
  <si>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</si>
  <si>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</si>
  <si>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</si>
  <si>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</si>
  <si>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</si>
  <si>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</si>
  <si>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</si>
  <si>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</si>
  <si>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</si>
  <si>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</si>
  <si>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</si>
  <si>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</si>
  <si>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</si>
  <si>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</si>
  <si>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</si>
  <si>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</si>
  <si>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</si>
  <si>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</si>
  <si>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</si>
  <si>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</si>
  <si>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</si>
  <si>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</si>
  <si>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</si>
  <si>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</si>
  <si>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</si>
  <si>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</si>
  <si>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</si>
  <si>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</si>
  <si>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</si>
  <si>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</si>
  <si>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</si>
  <si>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</si>
  <si>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</si>
  <si>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</si>
  <si>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</si>
  <si>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</si>
  <si>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</si>
  <si>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</si>
  <si>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</si>
  <si>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</si>
  <si>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</si>
  <si>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</si>
  <si>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</si>
  <si>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</si>
  <si>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</si>
  <si>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</si>
  <si>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</si>
  <si>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</si>
  <si>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</si>
  <si>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</si>
  <si>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</si>
  <si>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</si>
  <si>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</si>
  <si>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</si>
  <si>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</si>
  <si>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</si>
  <si>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</si>
  <si>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</si>
  <si>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</si>
  <si>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</si>
  <si>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</si>
  <si>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</si>
  <si>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</si>
  <si>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</si>
  <si>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</si>
  <si>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</si>
  <si>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</si>
  <si>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</si>
  <si>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</si>
  <si>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</si>
  <si>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</si>
  <si>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</si>
  <si>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</si>
  <si>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</si>
  <si>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</si>
  <si>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</si>
  <si>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</si>
  <si>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</si>
  <si>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</si>
  <si>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</si>
  <si>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</si>
  <si>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</si>
  <si>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</si>
  <si>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</si>
  <si>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</si>
  <si>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</si>
  <si>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</si>
  <si>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</si>
  <si>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</si>
  <si>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</si>
  <si>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</si>
  <si>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</si>
  <si>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</si>
  <si>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</si>
  <si>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</si>
  <si>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</si>
  <si>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</si>
  <si>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</si>
  <si>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</si>
  <si>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</si>
  <si>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</si>
  <si>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</si>
  <si>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</si>
  <si>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</si>
  <si>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</si>
  <si>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</si>
  <si>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</si>
  <si>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</si>
  <si>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</si>
  <si>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</si>
  <si>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</si>
  <si>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</si>
  <si>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</si>
  <si>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</si>
  <si>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</si>
  <si>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</si>
  <si>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</si>
  <si>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</si>
  <si>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</si>
  <si>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</si>
  <si>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</si>
  <si>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</si>
  <si>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</si>
  <si>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</si>
  <si>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</si>
  <si>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</si>
  <si>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</si>
  <si>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</si>
  <si>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</si>
  <si>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</si>
  <si>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</si>
  <si>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</si>
  <si>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</si>
  <si>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</si>
  <si>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</si>
  <si>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</si>
  <si>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</si>
  <si>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</si>
  <si>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</si>
  <si>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</si>
  <si>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</si>
  <si>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</si>
  <si>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</si>
  <si>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</si>
  <si>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</si>
  <si>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</si>
  <si>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</si>
  <si>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</si>
  <si>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</si>
  <si>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</si>
  <si>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</si>
  <si>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</si>
  <si>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</si>
  <si>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</si>
  <si>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</si>
  <si>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</si>
  <si>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</si>
  <si>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</si>
  <si>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</si>
  <si>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</si>
  <si>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</si>
  <si>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</si>
  <si>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</si>
  <si>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</si>
  <si>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</si>
  <si>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</si>
  <si>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</si>
  <si>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</si>
  <si>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</si>
  <si>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</si>
  <si>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</si>
  <si>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</si>
  <si>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</si>
  <si>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</si>
  <si>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</si>
  <si>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</si>
  <si>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</si>
  <si>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</si>
  <si>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</si>
  <si>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</si>
  <si>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</si>
  <si>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</si>
  <si>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</si>
  <si>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</si>
  <si>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</si>
  <si>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</si>
  <si>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</si>
  <si>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</si>
  <si>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</si>
  <si>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</si>
  <si>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</si>
  <si>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</si>
  <si>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</si>
  <si>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</si>
  <si>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</si>
  <si>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</si>
  <si>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</si>
  <si>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</si>
  <si>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</si>
  <si>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</si>
  <si>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</si>
  <si>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</si>
  <si>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</si>
  <si>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</si>
  <si>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</si>
  <si>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</si>
  <si>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</si>
  <si>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</si>
  <si>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</si>
  <si>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</si>
  <si>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</si>
  <si>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</si>
  <si>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</si>
  <si>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</si>
  <si>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</si>
  <si>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</si>
  <si>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</si>
  <si>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</si>
  <si>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</si>
  <si>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</si>
  <si>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</si>
  <si>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</si>
  <si>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</si>
  <si>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</si>
  <si>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</si>
  <si>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</si>
  <si>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</si>
  <si>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</si>
  <si>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</si>
  <si>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</si>
  <si>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</si>
  <si>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</si>
  <si>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</si>
  <si>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</si>
  <si>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</si>
  <si>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</si>
  <si>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</si>
  <si>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</si>
  <si>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</si>
  <si>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</si>
  <si>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</si>
  <si>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</si>
  <si>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</si>
  <si>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</si>
  <si>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</si>
  <si>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</si>
  <si>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</si>
  <si>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</si>
  <si>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</si>
  <si>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</si>
  <si>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</si>
  <si>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</si>
  <si>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</si>
  <si>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</si>
  <si>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</si>
  <si>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</si>
  <si>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</si>
  <si>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</si>
  <si>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</si>
  <si>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</si>
  <si>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</si>
  <si>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</si>
  <si>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</si>
  <si>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</si>
  <si>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</si>
  <si>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</si>
  <si>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</si>
  <si>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</si>
  <si>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</si>
  <si>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</si>
  <si>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</si>
  <si>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</si>
  <si>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</si>
  <si>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</si>
  <si>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</si>
  <si>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</si>
  <si>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</si>
  <si>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</si>
  <si>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</si>
  <si>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</si>
  <si>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</si>
  <si>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</si>
  <si>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14/01/2020</t>
  </si>
  <si>
    <t>07/QĐTHA
25/12/2019</t>
  </si>
  <si>
    <t>07/QĐTHA
16/01/2020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</si>
  <si>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</si>
  <si>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</si>
  <si>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</si>
  <si>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</si>
  <si>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</si>
  <si>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</si>
  <si>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</si>
  <si>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</si>
  <si>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</si>
  <si>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</si>
  <si>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</si>
  <si>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</si>
  <si>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</si>
  <si>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</si>
  <si>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</si>
  <si>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</si>
  <si>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</si>
  <si>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</si>
  <si>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</si>
  <si>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</si>
  <si>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</si>
  <si>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</si>
  <si>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</si>
  <si>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</si>
  <si>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</si>
  <si>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</si>
  <si>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</si>
  <si>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</si>
  <si>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</si>
  <si>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</si>
  <si>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</si>
  <si>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</si>
  <si>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</si>
  <si>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</si>
  <si>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</si>
  <si>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</si>
  <si>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</si>
  <si>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</si>
  <si>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</si>
  <si>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</si>
  <si>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</si>
  <si>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</si>
  <si>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</si>
  <si>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</si>
  <si>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</si>
  <si>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</si>
  <si>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</si>
  <si>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</si>
  <si>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</si>
  <si>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</si>
  <si>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</si>
  <si>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</si>
  <si>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</si>
  <si>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</si>
  <si>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</si>
  <si>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</si>
  <si>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</si>
  <si>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</si>
  <si>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</si>
  <si>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</si>
  <si>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</si>
  <si>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</si>
  <si>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</si>
  <si>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</si>
  <si>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</si>
  <si>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</si>
  <si>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</si>
  <si>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</si>
  <si>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</si>
  <si>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</si>
  <si>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</si>
  <si>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</si>
  <si>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</si>
  <si>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</si>
  <si>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</si>
  <si>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</si>
  <si>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</si>
  <si>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</si>
  <si>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</si>
  <si>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</si>
  <si>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</si>
  <si>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</si>
  <si>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</si>
  <si>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</si>
  <si>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</si>
  <si>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</si>
  <si>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</si>
  <si>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</si>
  <si>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</si>
  <si>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</si>
  <si>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</si>
  <si>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</si>
  <si>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</si>
  <si>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</si>
  <si>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</si>
  <si>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</si>
  <si>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</si>
  <si>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</si>
  <si>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</si>
  <si>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</si>
  <si>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</si>
  <si>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Xóm 3, Nghĩa Phú</t>
  </si>
  <si>
    <t>77/HNGĐ
02/8/2016
TA N.Hưng</t>
  </si>
  <si>
    <t>02/QĐ
03/10/2016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</si>
  <si>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</si>
  <si>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</si>
  <si>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</si>
  <si>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</si>
  <si>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</si>
  <si>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</si>
  <si>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</si>
  <si>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</si>
  <si>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</si>
  <si>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</si>
  <si>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</si>
  <si>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</si>
  <si>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</si>
  <si>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</si>
  <si>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</si>
  <si>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</si>
  <si>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</si>
  <si>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</si>
  <si>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</si>
  <si>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</si>
  <si>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</si>
  <si>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</si>
  <si>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</si>
  <si>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</si>
  <si>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</si>
  <si>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</si>
  <si>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</si>
  <si>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</si>
  <si>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</si>
  <si>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</si>
  <si>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</si>
  <si>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</si>
  <si>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</si>
  <si>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</si>
  <si>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</si>
  <si>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</si>
  <si>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</si>
  <si>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</si>
  <si>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</si>
  <si>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</si>
  <si>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</si>
  <si>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</si>
  <si>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</si>
  <si>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</si>
  <si>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</si>
  <si>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</si>
  <si>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</si>
  <si>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</si>
  <si>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</si>
  <si>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</si>
  <si>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</si>
  <si>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</si>
  <si>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</si>
  <si>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</si>
  <si>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</si>
  <si>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</si>
  <si>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</si>
  <si>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</si>
  <si>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</si>
  <si>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</si>
  <si>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</si>
  <si>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</si>
  <si>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</si>
  <si>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</si>
  <si>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</si>
  <si>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</si>
  <si>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</si>
  <si>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</si>
  <si>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</si>
  <si>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</si>
  <si>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</si>
  <si>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</si>
  <si>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</si>
  <si>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</si>
  <si>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</si>
  <si>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</si>
  <si>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</si>
  <si>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</si>
  <si>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</si>
  <si>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</si>
  <si>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</si>
  <si>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</si>
  <si>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</si>
  <si>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</si>
  <si>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</si>
  <si>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</si>
  <si>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</si>
  <si>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</si>
  <si>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</si>
  <si>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</si>
  <si>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</si>
  <si>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</si>
  <si>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</si>
  <si>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</si>
  <si>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</si>
  <si>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</si>
  <si>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</si>
  <si>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</si>
  <si>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</si>
  <si>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</si>
  <si>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</si>
  <si>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</si>
  <si>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</si>
  <si>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</si>
  <si>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</si>
  <si>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</si>
  <si>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</si>
  <si>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</si>
  <si>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</si>
  <si>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</si>
  <si>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</si>
  <si>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</si>
  <si>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</si>
  <si>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</si>
  <si>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</si>
  <si>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</si>
  <si>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</si>
  <si>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</si>
  <si>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</si>
  <si>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</si>
  <si>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</si>
  <si>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</si>
  <si>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</si>
  <si>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</si>
  <si>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</si>
  <si>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</si>
  <si>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</si>
  <si>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</si>
  <si>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</si>
  <si>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</si>
  <si>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</si>
  <si>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</si>
  <si>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</si>
  <si>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</si>
  <si>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</si>
  <si>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</si>
  <si>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</si>
  <si>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</si>
  <si>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</si>
  <si>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</si>
  <si>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</si>
  <si>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</si>
  <si>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</si>
  <si>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</si>
  <si>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</si>
  <si>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</si>
  <si>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</si>
  <si>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</si>
  <si>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</si>
  <si>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</si>
  <si>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</si>
  <si>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</si>
  <si>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</si>
  <si>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</si>
  <si>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</si>
  <si>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</si>
  <si>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</si>
  <si>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</si>
  <si>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</si>
  <si>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</si>
  <si>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</si>
  <si>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</si>
  <si>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</si>
  <si>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</si>
  <si>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</si>
  <si>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</si>
  <si>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</si>
  <si>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</si>
  <si>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</si>
  <si>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</si>
  <si>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</si>
  <si>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</si>
  <si>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</si>
  <si>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</si>
  <si>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</si>
  <si>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</si>
  <si>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</si>
  <si>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</si>
  <si>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</si>
  <si>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</si>
  <si>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</si>
  <si>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</si>
  <si>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</si>
  <si>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</si>
  <si>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</si>
  <si>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</si>
  <si>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</si>
  <si>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</si>
  <si>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</si>
  <si>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</si>
  <si>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</si>
  <si>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</si>
  <si>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</si>
  <si>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</si>
  <si>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</si>
  <si>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</si>
  <si>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</si>
  <si>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</si>
  <si>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</si>
  <si>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</si>
  <si>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</si>
  <si>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</si>
  <si>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</si>
  <si>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</si>
  <si>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</si>
  <si>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</si>
  <si>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</si>
  <si>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</si>
  <si>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</si>
  <si>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</si>
  <si>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</si>
  <si>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</si>
  <si>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</si>
  <si>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</si>
  <si>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</si>
  <si>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</si>
  <si>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</si>
  <si>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</si>
  <si>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</si>
  <si>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</si>
  <si>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</si>
  <si>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</si>
  <si>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</si>
  <si>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</si>
  <si>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</si>
  <si>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</si>
  <si>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</si>
  <si>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</si>
  <si>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</si>
  <si>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</si>
  <si>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</si>
  <si>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</si>
  <si>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</si>
  <si>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</si>
  <si>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</si>
  <si>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</si>
  <si>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</si>
  <si>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</si>
  <si>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</si>
  <si>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</si>
  <si>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</si>
  <si>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</si>
  <si>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</si>
  <si>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</si>
  <si>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</si>
  <si>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</si>
  <si>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</si>
  <si>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</si>
  <si>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</si>
  <si>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</si>
  <si>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</si>
  <si>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</si>
  <si>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</si>
  <si>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</si>
  <si>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</si>
  <si>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</si>
  <si>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</si>
  <si>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</si>
  <si>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</si>
  <si>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</si>
  <si>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</si>
  <si>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</si>
  <si>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</si>
  <si>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</si>
  <si>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</si>
  <si>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</si>
  <si>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</si>
  <si>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</si>
  <si>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</si>
  <si>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</si>
  <si>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</si>
  <si>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</si>
  <si>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</si>
  <si>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</si>
  <si>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</si>
  <si>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</si>
  <si>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</si>
  <si>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</si>
  <si>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</si>
  <si>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</si>
  <si>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</si>
  <si>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</si>
  <si>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</si>
  <si>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</si>
  <si>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</si>
  <si>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</si>
  <si>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</si>
  <si>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</si>
  <si>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</si>
  <si>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</si>
  <si>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</si>
  <si>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</si>
  <si>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</si>
  <si>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</si>
  <si>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</si>
  <si>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</si>
  <si>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</si>
  <si>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</si>
  <si>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</si>
  <si>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</si>
  <si>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</si>
  <si>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</si>
  <si>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</si>
  <si>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</si>
  <si>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</si>
  <si>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</si>
  <si>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</si>
  <si>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</si>
  <si>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</si>
  <si>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</si>
  <si>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</si>
  <si>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</si>
  <si>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</si>
  <si>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</si>
  <si>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</si>
  <si>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</si>
  <si>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</si>
  <si>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</si>
  <si>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</si>
  <si>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</si>
  <si>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</si>
  <si>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</si>
  <si>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</si>
  <si>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</si>
  <si>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</si>
  <si>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</si>
  <si>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</si>
  <si>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</si>
  <si>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</si>
  <si>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</si>
  <si>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</si>
  <si>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</si>
  <si>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</si>
  <si>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</si>
  <si>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</si>
  <si>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</si>
  <si>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</si>
  <si>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</si>
  <si>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</si>
  <si>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</si>
  <si>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</si>
  <si>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</si>
  <si>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</si>
  <si>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</si>
  <si>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</si>
  <si>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</si>
  <si>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</si>
  <si>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</si>
  <si>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</si>
  <si>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</si>
  <si>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</si>
  <si>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</si>
  <si>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</si>
  <si>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</si>
  <si>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</si>
  <si>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</si>
  <si>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</si>
  <si>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</si>
  <si>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</si>
  <si>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</si>
  <si>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</si>
  <si>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</si>
  <si>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</si>
  <si>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</si>
  <si>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</si>
  <si>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</si>
  <si>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</si>
  <si>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</si>
  <si>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</si>
  <si>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</si>
  <si>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</si>
  <si>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</si>
  <si>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</si>
  <si>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</si>
  <si>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</si>
  <si>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</si>
  <si>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</si>
  <si>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</si>
  <si>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</si>
  <si>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</si>
  <si>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</si>
  <si>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</si>
  <si>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</si>
  <si>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</si>
  <si>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</si>
  <si>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</si>
  <si>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</si>
  <si>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</si>
  <si>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</si>
  <si>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</si>
  <si>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</si>
  <si>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</si>
  <si>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</si>
  <si>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</si>
  <si>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</si>
  <si>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</si>
  <si>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</si>
  <si>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</si>
  <si>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</si>
  <si>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</si>
  <si>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</si>
  <si>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</si>
  <si>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</si>
  <si>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</si>
  <si>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</si>
  <si>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</si>
  <si>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</si>
  <si>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</si>
  <si>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</si>
  <si>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</si>
  <si>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</si>
  <si>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</si>
  <si>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</si>
  <si>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</si>
  <si>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</si>
  <si>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</si>
  <si>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</si>
  <si>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</si>
  <si>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</si>
  <si>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</si>
  <si>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</si>
  <si>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</si>
  <si>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</si>
  <si>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</si>
  <si>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</si>
  <si>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</si>
  <si>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</si>
  <si>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75/QĐTHA 20/12/2018</t>
  </si>
  <si>
    <t>04/QĐTHA
02/01/2020</t>
  </si>
  <si>
    <t>Xóm 7, xã
Xuân Phú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</si>
  <si>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</si>
  <si>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</si>
  <si>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</si>
  <si>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</si>
  <si>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</si>
  <si>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</si>
  <si>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</si>
  <si>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</si>
  <si>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</si>
  <si>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</si>
  <si>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</si>
  <si>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</si>
  <si>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</si>
  <si>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</si>
  <si>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</si>
  <si>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</si>
  <si>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</si>
  <si>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</si>
  <si>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</si>
  <si>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</si>
  <si>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</si>
  <si>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</si>
  <si>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</si>
  <si>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</si>
  <si>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</si>
  <si>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</si>
  <si>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</si>
  <si>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</si>
  <si>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</si>
  <si>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Hải Thanh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</si>
  <si>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</si>
  <si>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</si>
  <si>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</si>
  <si>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</si>
  <si>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</si>
  <si>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</si>
  <si>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</si>
  <si>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</si>
  <si>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</si>
  <si>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</si>
  <si>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</si>
  <si>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</si>
  <si>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</si>
  <si>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</si>
  <si>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</si>
  <si>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</si>
  <si>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</si>
  <si>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</si>
  <si>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</si>
  <si>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</si>
  <si>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</si>
  <si>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</si>
  <si>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</si>
  <si>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</si>
  <si>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</si>
  <si>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</si>
  <si>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</si>
  <si>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</si>
  <si>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</si>
  <si>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</si>
  <si>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</si>
  <si>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</si>
  <si>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</si>
  <si>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</si>
  <si>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</si>
  <si>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</si>
  <si>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</si>
  <si>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</si>
  <si>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</si>
  <si>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</si>
  <si>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</si>
  <si>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</si>
  <si>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</si>
  <si>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</si>
  <si>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</si>
  <si>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</si>
  <si>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</si>
  <si>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</si>
  <si>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</si>
  <si>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</si>
  <si>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</si>
  <si>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</si>
  <si>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</si>
  <si>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</si>
  <si>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</si>
  <si>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</si>
  <si>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</si>
  <si>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</si>
  <si>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</si>
  <si>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</si>
  <si>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</si>
  <si>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</si>
  <si>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</si>
  <si>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</si>
  <si>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</si>
  <si>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</si>
  <si>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</si>
  <si>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</si>
  <si>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</si>
  <si>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</si>
  <si>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</si>
  <si>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</si>
  <si>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</si>
  <si>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</si>
  <si>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</si>
  <si>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</si>
  <si>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</si>
  <si>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</si>
  <si>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</si>
  <si>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</si>
  <si>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</si>
  <si>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</si>
  <si>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</si>
  <si>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</si>
  <si>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</si>
  <si>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</si>
  <si>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</si>
  <si>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</si>
  <si>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</si>
  <si>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</si>
  <si>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</si>
  <si>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</si>
  <si>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</si>
  <si>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</si>
  <si>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</si>
  <si>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</si>
  <si>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</si>
  <si>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</si>
  <si>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</si>
  <si>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</si>
  <si>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</si>
  <si>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</si>
  <si>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</si>
  <si>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</si>
  <si>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</si>
  <si>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</si>
  <si>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</si>
  <si>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</si>
  <si>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</si>
  <si>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</si>
  <si>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</si>
  <si>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Trần Văn Thu
Nguyễn Thị Tốt</t>
  </si>
  <si>
    <t>Xóm 9, xã Nam Điền</t>
  </si>
  <si>
    <t>04/2020/DSST
10/01/2020
TA Nghĩa Hưng</t>
  </si>
  <si>
    <t>158/QĐ
03/3/2020</t>
  </si>
  <si>
    <t>13/QĐ
26/3/2020</t>
  </si>
  <si>
    <t>13/QĐ
13/3/2020</t>
  </si>
  <si>
    <t>14/QĐ
26/3/2020</t>
  </si>
  <si>
    <t>Đội 7, Nghĩa Tân</t>
  </si>
  <si>
    <t>12/HSST
22/01/2020
TA Tỉnh NĐ</t>
  </si>
  <si>
    <t>164/QĐ
16/4/2020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</si>
  <si>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</si>
  <si>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</si>
  <si>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</si>
  <si>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</si>
  <si>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</si>
  <si>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</si>
  <si>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</si>
  <si>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</si>
  <si>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</si>
  <si>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</si>
  <si>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</si>
  <si>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Lý Văn Tới</t>
  </si>
  <si>
    <t>38      16/4/1998</t>
  </si>
  <si>
    <t>271    21/4/2020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</si>
  <si>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</si>
  <si>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</si>
  <si>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</si>
  <si>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</si>
  <si>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</si>
  <si>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</si>
  <si>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</si>
  <si>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</si>
  <si>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</si>
  <si>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</si>
  <si>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</si>
  <si>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</si>
  <si>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</si>
  <si>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</si>
  <si>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</si>
  <si>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</si>
  <si>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</si>
  <si>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</si>
  <si>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</si>
  <si>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</si>
  <si>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</si>
  <si>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</si>
  <si>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</si>
  <si>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</si>
  <si>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</si>
  <si>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</si>
  <si>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</si>
  <si>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</si>
  <si>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</si>
  <si>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</si>
  <si>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</si>
  <si>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</si>
  <si>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</si>
  <si>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</si>
  <si>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</si>
  <si>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</si>
  <si>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</si>
  <si>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</si>
  <si>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</si>
  <si>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</si>
  <si>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</si>
  <si>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</si>
  <si>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</si>
  <si>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</si>
  <si>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</si>
  <si>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</si>
  <si>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</si>
  <si>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</si>
  <si>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</si>
  <si>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</si>
  <si>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</si>
  <si>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</si>
  <si>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</si>
  <si>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</si>
  <si>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</si>
  <si>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</si>
  <si>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</si>
  <si>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</si>
  <si>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</si>
  <si>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</si>
  <si>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</si>
  <si>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</si>
  <si>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</si>
  <si>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</si>
  <si>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</si>
  <si>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</si>
  <si>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</si>
  <si>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</si>
  <si>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</si>
  <si>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</si>
  <si>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</si>
  <si>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</si>
  <si>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</si>
  <si>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</si>
  <si>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</si>
  <si>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</si>
  <si>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</si>
  <si>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</si>
  <si>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</si>
  <si>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</si>
  <si>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</si>
  <si>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</si>
  <si>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</si>
  <si>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</si>
  <si>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</si>
  <si>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</si>
  <si>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</si>
  <si>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</si>
  <si>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</si>
  <si>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</si>
  <si>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</si>
  <si>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</si>
  <si>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</si>
  <si>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</si>
  <si>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</si>
  <si>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</si>
  <si>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</si>
  <si>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</si>
  <si>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</si>
  <si>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</si>
  <si>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</si>
  <si>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</si>
  <si>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</si>
  <si>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</si>
  <si>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</si>
  <si>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</si>
  <si>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</si>
  <si>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</si>
  <si>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</si>
  <si>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</si>
  <si>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</si>
  <si>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</si>
  <si>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</si>
  <si>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</si>
  <si>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</si>
  <si>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</si>
  <si>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</si>
  <si>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</si>
  <si>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</si>
  <si>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</si>
  <si>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</si>
  <si>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</si>
  <si>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</si>
  <si>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</si>
  <si>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</si>
  <si>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</si>
  <si>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</si>
  <si>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</si>
  <si>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</si>
  <si>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</si>
  <si>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</si>
  <si>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</si>
  <si>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</si>
  <si>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</si>
  <si>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</si>
  <si>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</si>
  <si>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</si>
  <si>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</si>
  <si>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</si>
  <si>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</si>
  <si>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</si>
  <si>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</si>
  <si>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</si>
  <si>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</si>
  <si>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</si>
  <si>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</si>
  <si>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</si>
  <si>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</si>
  <si>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</si>
  <si>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</si>
  <si>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</si>
  <si>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</si>
  <si>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</si>
  <si>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</si>
  <si>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</si>
  <si>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</si>
  <si>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</si>
  <si>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</si>
  <si>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</si>
  <si>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</si>
  <si>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</si>
  <si>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</si>
  <si>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</si>
  <si>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</si>
  <si>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</si>
  <si>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</si>
  <si>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</si>
  <si>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</si>
  <si>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</si>
  <si>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</si>
  <si>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</si>
  <si>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</si>
  <si>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</si>
  <si>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</si>
  <si>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</si>
  <si>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</si>
  <si>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</si>
  <si>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</si>
  <si>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</si>
  <si>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Xã Nam Thái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</si>
  <si>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</si>
  <si>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</si>
  <si>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</si>
  <si>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</si>
  <si>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</si>
  <si>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</si>
  <si>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</si>
  <si>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</si>
  <si>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</si>
  <si>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</si>
  <si>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</si>
  <si>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</si>
  <si>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</si>
  <si>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</si>
  <si>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</si>
  <si>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</si>
  <si>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</si>
  <si>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</si>
  <si>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</si>
  <si>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</si>
  <si>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</si>
  <si>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</si>
  <si>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</si>
  <si>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</si>
  <si>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</si>
  <si>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</si>
  <si>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</si>
  <si>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</si>
  <si>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</si>
  <si>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</si>
  <si>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</si>
  <si>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</si>
  <si>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</si>
  <si>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</si>
  <si>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</si>
  <si>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</si>
  <si>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</si>
  <si>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</si>
  <si>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</si>
  <si>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</si>
  <si>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</si>
  <si>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</si>
  <si>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</si>
  <si>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</si>
  <si>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</si>
  <si>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</si>
  <si>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</si>
  <si>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</si>
  <si>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</si>
  <si>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</si>
  <si>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</si>
  <si>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</si>
  <si>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</si>
  <si>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</si>
  <si>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</si>
  <si>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</si>
  <si>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</si>
  <si>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</si>
  <si>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Mai Xuân Hiệp</t>
  </si>
  <si>
    <t>320       19/12/2013</t>
  </si>
  <si>
    <t>218      10/6/2016</t>
  </si>
  <si>
    <t>BTCD: 10.4080.000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</si>
  <si>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</si>
  <si>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</si>
  <si>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</si>
  <si>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</si>
  <si>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</si>
  <si>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</si>
  <si>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</si>
  <si>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</si>
  <si>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</si>
  <si>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</si>
  <si>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</si>
  <si>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</si>
  <si>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</si>
  <si>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</si>
  <si>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</si>
  <si>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</si>
  <si>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</si>
  <si>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</si>
  <si>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</si>
  <si>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</si>
  <si>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</si>
  <si>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</si>
  <si>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</si>
  <si>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</si>
  <si>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</si>
  <si>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</si>
  <si>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</si>
  <si>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</si>
  <si>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01/QĐ-CCTHADS
26/12/2019</t>
  </si>
  <si>
    <t>Trần Đăng Khoa</t>
  </si>
  <si>
    <t>Mỹ Tiến</t>
  </si>
  <si>
    <t>144/DSST/
24.5.2017
Quận thủ Đức</t>
  </si>
  <si>
    <t>06/QĐ-
16/7/2019</t>
  </si>
  <si>
    <t>04/QĐ-CCHADS
12/6/2020</t>
  </si>
  <si>
    <t>126/QĐ-
16/7/2019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</si>
  <si>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</si>
  <si>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</si>
  <si>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</si>
  <si>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</si>
  <si>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</si>
  <si>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</si>
  <si>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</si>
  <si>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</si>
  <si>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</si>
  <si>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</si>
  <si>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</si>
  <si>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</si>
  <si>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</si>
  <si>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</si>
  <si>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</si>
  <si>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</si>
  <si>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</si>
  <si>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</si>
  <si>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</si>
  <si>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</si>
  <si>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</si>
  <si>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</si>
  <si>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</si>
  <si>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</si>
  <si>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</si>
  <si>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</si>
  <si>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</si>
  <si>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</si>
  <si>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</si>
  <si>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</si>
  <si>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</si>
  <si>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</si>
  <si>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</si>
  <si>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</si>
  <si>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</si>
  <si>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</si>
  <si>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</si>
  <si>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</si>
  <si>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</si>
  <si>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</si>
  <si>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</si>
  <si>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</si>
  <si>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</si>
  <si>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</si>
  <si>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</si>
  <si>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</si>
  <si>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</si>
  <si>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</si>
  <si>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</si>
  <si>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</si>
  <si>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</si>
  <si>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</si>
  <si>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</si>
  <si>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</si>
  <si>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</si>
  <si>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</si>
  <si>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</si>
  <si>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</si>
  <si>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</si>
  <si>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</si>
  <si>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</si>
  <si>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</si>
  <si>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</si>
  <si>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</si>
  <si>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</si>
  <si>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</si>
  <si>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</si>
  <si>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</si>
  <si>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</si>
  <si>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</si>
  <si>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</si>
  <si>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</si>
  <si>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</si>
  <si>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</si>
  <si>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</si>
  <si>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</si>
  <si>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</si>
  <si>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</si>
  <si>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</si>
  <si>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</si>
  <si>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</si>
  <si>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</si>
  <si>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</si>
  <si>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</si>
  <si>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</si>
  <si>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</si>
  <si>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</si>
  <si>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</si>
  <si>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</si>
  <si>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</si>
  <si>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</si>
  <si>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</si>
  <si>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</si>
  <si>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</si>
  <si>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</si>
  <si>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</si>
  <si>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</si>
  <si>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</si>
  <si>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</si>
  <si>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</si>
  <si>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</si>
  <si>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</si>
  <si>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</si>
  <si>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</si>
  <si>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</si>
  <si>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</si>
  <si>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</si>
  <si>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</si>
  <si>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</si>
  <si>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>11HS-20/4/2018</t>
  </si>
  <si>
    <t>352/QĐ-10/07/2018</t>
  </si>
  <si>
    <t>Phạt+ án phí</t>
  </si>
  <si>
    <t>45-21/9/2018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</si>
  <si>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</si>
  <si>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</si>
  <si>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</si>
  <si>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</si>
  <si>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</si>
  <si>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</si>
  <si>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</si>
  <si>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</si>
  <si>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</si>
  <si>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</si>
  <si>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</si>
  <si>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</si>
  <si>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</si>
  <si>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</si>
  <si>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</si>
  <si>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</si>
  <si>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</si>
  <si>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</si>
  <si>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</si>
  <si>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</si>
  <si>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</si>
  <si>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</si>
  <si>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</si>
  <si>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</si>
  <si>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</si>
  <si>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</si>
  <si>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</si>
  <si>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</si>
  <si>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</si>
  <si>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</si>
  <si>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</si>
  <si>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</si>
  <si>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</si>
  <si>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</si>
  <si>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</si>
  <si>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</si>
  <si>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</si>
  <si>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</si>
  <si>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</si>
  <si>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</si>
  <si>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</si>
  <si>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</si>
  <si>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</si>
  <si>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</si>
  <si>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</si>
  <si>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</si>
  <si>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</si>
  <si>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</si>
  <si>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</si>
  <si>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</si>
  <si>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</si>
  <si>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</si>
  <si>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</si>
  <si>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</si>
  <si>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</si>
  <si>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</si>
  <si>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</si>
  <si>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</si>
  <si>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</si>
  <si>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</si>
  <si>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</si>
  <si>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</si>
  <si>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</si>
  <si>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</si>
  <si>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</si>
  <si>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</si>
  <si>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</si>
  <si>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</si>
  <si>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</si>
  <si>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</si>
  <si>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</si>
  <si>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</si>
  <si>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</si>
  <si>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</si>
  <si>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</si>
  <si>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</si>
  <si>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</si>
  <si>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</si>
  <si>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</si>
  <si>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</si>
  <si>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</si>
  <si>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 Đồng Cách,(Yên Khang)</t>
  </si>
  <si>
    <t>01DS-06/3/2018</t>
  </si>
  <si>
    <t>400QĐ-01/08/2013</t>
  </si>
  <si>
    <t>29-21/7/2015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</si>
  <si>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</si>
  <si>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</si>
  <si>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</si>
  <si>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</si>
  <si>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</si>
  <si>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</si>
  <si>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</si>
  <si>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</si>
  <si>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</si>
  <si>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</si>
  <si>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</si>
  <si>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</si>
  <si>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</si>
  <si>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</si>
  <si>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</si>
  <si>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</si>
  <si>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</si>
  <si>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</si>
  <si>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</si>
  <si>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</si>
  <si>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</si>
  <si>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</si>
  <si>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</si>
  <si>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</si>
  <si>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</si>
  <si>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</si>
  <si>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</si>
  <si>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</si>
  <si>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</si>
  <si>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</si>
  <si>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</si>
  <si>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</si>
  <si>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</si>
  <si>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</si>
  <si>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</si>
  <si>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</si>
  <si>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</si>
  <si>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</si>
  <si>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</si>
  <si>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</si>
  <si>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</si>
  <si>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</si>
  <si>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</si>
  <si>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</si>
  <si>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</si>
  <si>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</si>
  <si>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</si>
  <si>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</si>
  <si>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</si>
  <si>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</si>
  <si>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</si>
  <si>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</si>
  <si>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</si>
  <si>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</si>
  <si>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</si>
  <si>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</si>
  <si>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</si>
  <si>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</si>
  <si>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</si>
  <si>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</si>
  <si>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</si>
  <si>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</si>
  <si>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</si>
  <si>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</si>
  <si>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</si>
  <si>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</si>
  <si>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</si>
  <si>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</si>
  <si>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</si>
  <si>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</si>
  <si>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</si>
  <si>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</si>
  <si>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</si>
  <si>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</si>
  <si>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</si>
  <si>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</si>
  <si>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</si>
  <si>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</si>
  <si>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</si>
  <si>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</si>
  <si>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</si>
  <si>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</si>
  <si>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</si>
  <si>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</si>
  <si>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</si>
  <si>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</si>
  <si>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</si>
  <si>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</si>
  <si>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</si>
  <si>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</si>
  <si>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</si>
  <si>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</si>
  <si>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</si>
  <si>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</si>
  <si>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</si>
  <si>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</si>
  <si>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</si>
  <si>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</si>
  <si>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</si>
  <si>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</si>
  <si>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</si>
  <si>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</si>
  <si>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</si>
  <si>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</si>
  <si>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</si>
  <si>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</si>
  <si>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</si>
  <si>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</si>
  <si>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</si>
  <si>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</si>
  <si>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</si>
  <si>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</si>
  <si>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</si>
  <si>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</si>
  <si>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</si>
  <si>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</si>
  <si>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</si>
  <si>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</si>
  <si>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</si>
  <si>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</si>
  <si>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</si>
  <si>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</si>
  <si>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</si>
  <si>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</si>
  <si>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</si>
  <si>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</si>
  <si>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</si>
  <si>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</si>
  <si>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</si>
  <si>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</si>
  <si>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</si>
  <si>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</si>
  <si>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</si>
  <si>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</si>
  <si>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</si>
  <si>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</si>
  <si>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</si>
  <si>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</si>
  <si>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</si>
  <si>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</si>
  <si>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</si>
  <si>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</si>
  <si>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</si>
  <si>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</si>
  <si>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</si>
  <si>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</si>
  <si>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</si>
  <si>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</si>
  <si>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</si>
  <si>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</si>
  <si>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</si>
  <si>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</si>
  <si>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</si>
  <si>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</si>
  <si>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</si>
  <si>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</si>
  <si>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</si>
  <si>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</si>
  <si>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</si>
  <si>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</si>
  <si>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</si>
  <si>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</si>
  <si>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</si>
  <si>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</si>
  <si>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</si>
  <si>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</si>
  <si>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</si>
  <si>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</si>
  <si>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</si>
  <si>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</si>
  <si>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</si>
  <si>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</si>
  <si>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</si>
  <si>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</si>
  <si>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</si>
  <si>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</si>
  <si>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</si>
  <si>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</si>
  <si>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</si>
  <si>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</si>
  <si>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</si>
  <si>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</si>
  <si>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</si>
  <si>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</si>
  <si>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</si>
  <si>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</si>
  <si>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</si>
  <si>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</si>
  <si>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</si>
  <si>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</si>
  <si>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</si>
  <si>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</si>
  <si>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</si>
  <si>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</si>
  <si>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</si>
  <si>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</si>
  <si>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</si>
  <si>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</si>
  <si>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</si>
  <si>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</si>
  <si>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</si>
  <si>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</si>
  <si>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</si>
  <si>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</si>
  <si>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</si>
  <si>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</si>
  <si>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</si>
  <si>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</si>
  <si>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</si>
  <si>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</si>
  <si>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</si>
  <si>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</si>
  <si>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</si>
  <si>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</si>
  <si>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</si>
  <si>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</si>
  <si>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</si>
  <si>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</si>
  <si>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</si>
  <si>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</si>
  <si>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</si>
  <si>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</si>
  <si>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</si>
  <si>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</si>
  <si>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</si>
  <si>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</si>
  <si>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</si>
  <si>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</si>
  <si>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</si>
  <si>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</si>
  <si>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</si>
  <si>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</si>
  <si>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</si>
  <si>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</si>
  <si>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</si>
  <si>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</si>
  <si>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</si>
  <si>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</si>
  <si>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</si>
  <si>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</si>
  <si>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</si>
  <si>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</si>
  <si>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</si>
  <si>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</si>
  <si>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</si>
  <si>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</si>
  <si>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</si>
  <si>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</si>
  <si>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</si>
  <si>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</si>
  <si>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</si>
  <si>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</si>
  <si>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</si>
  <si>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</si>
  <si>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</si>
  <si>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</si>
  <si>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</si>
  <si>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</si>
  <si>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</si>
  <si>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</si>
  <si>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</si>
  <si>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</si>
  <si>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</si>
  <si>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</si>
  <si>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</si>
  <si>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</si>
  <si>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</si>
  <si>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</si>
  <si>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</si>
  <si>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</si>
  <si>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</si>
  <si>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</si>
  <si>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</si>
  <si>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</si>
  <si>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</si>
  <si>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</si>
  <si>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</si>
  <si>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</si>
  <si>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</si>
  <si>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</si>
  <si>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</si>
  <si>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</si>
  <si>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</si>
  <si>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</si>
  <si>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</si>
  <si>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</si>
  <si>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</si>
  <si>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</si>
  <si>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</si>
  <si>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</si>
  <si>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</si>
  <si>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</si>
  <si>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</si>
  <si>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</si>
  <si>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</si>
  <si>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</si>
  <si>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</si>
  <si>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</si>
  <si>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</si>
  <si>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</si>
  <si>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</si>
  <si>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</si>
  <si>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</si>
  <si>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</si>
  <si>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</si>
  <si>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</si>
  <si>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</si>
  <si>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</si>
  <si>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</si>
  <si>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</si>
  <si>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</si>
  <si>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</si>
  <si>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</si>
  <si>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</si>
  <si>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</si>
  <si>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</si>
  <si>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</si>
  <si>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</si>
  <si>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</si>
  <si>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</si>
  <si>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</si>
  <si>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</si>
  <si>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</si>
  <si>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</si>
  <si>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</si>
  <si>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</si>
  <si>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</si>
  <si>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</si>
  <si>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</si>
  <si>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</si>
  <si>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</si>
  <si>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</si>
  <si>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</si>
  <si>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</si>
  <si>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</si>
  <si>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</si>
  <si>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</si>
  <si>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</si>
  <si>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</si>
  <si>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</si>
  <si>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</si>
  <si>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</si>
  <si>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</si>
  <si>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</si>
  <si>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</si>
  <si>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</si>
  <si>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</si>
  <si>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</si>
  <si>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</si>
  <si>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</si>
  <si>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</si>
  <si>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</si>
  <si>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</si>
  <si>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</si>
  <si>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</si>
  <si>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</si>
  <si>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</si>
  <si>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</si>
  <si>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</si>
  <si>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</si>
  <si>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</si>
  <si>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</si>
  <si>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</si>
  <si>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</si>
  <si>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</si>
  <si>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</si>
  <si>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</si>
  <si>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</si>
  <si>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21/QĐ
13/7/2020</t>
  </si>
  <si>
    <t>Tổ 14,  xã Nghĩa Thái</t>
  </si>
  <si>
    <t>20/QĐ
28/3/2016</t>
  </si>
  <si>
    <t>21/7/2020</t>
  </si>
  <si>
    <t>20/7/2020</t>
  </si>
  <si>
    <t>Nguyễn Quang Sáng</t>
  </si>
  <si>
    <t>24       20/5/2020</t>
  </si>
  <si>
    <t>341  01/7/2020</t>
  </si>
  <si>
    <t>Vũ Thái Phiên</t>
  </si>
  <si>
    <t>Công ty TNHH Phú Đạt</t>
  </si>
  <si>
    <t>02     31/7/2019</t>
  </si>
  <si>
    <t>108     09/12/2019</t>
  </si>
  <si>
    <t>AP KDTMST  81.067.347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</si>
  <si>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</si>
  <si>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</si>
  <si>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</si>
  <si>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</si>
  <si>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</si>
  <si>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</si>
  <si>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</si>
  <si>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</si>
  <si>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</si>
  <si>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</si>
  <si>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</si>
  <si>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</si>
  <si>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</si>
  <si>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</si>
  <si>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</si>
  <si>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</si>
  <si>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</si>
  <si>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</si>
  <si>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</si>
  <si>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</si>
  <si>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</si>
  <si>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</si>
  <si>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</si>
  <si>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</si>
  <si>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</si>
  <si>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</si>
  <si>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</si>
  <si>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</si>
  <si>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</si>
  <si>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</si>
  <si>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</si>
  <si>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</si>
  <si>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</si>
  <si>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</si>
  <si>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</si>
  <si>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</si>
  <si>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</si>
  <si>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</si>
  <si>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</si>
  <si>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</si>
  <si>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</si>
  <si>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</si>
  <si>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</si>
  <si>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</si>
  <si>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</si>
  <si>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</si>
  <si>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</si>
  <si>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</si>
  <si>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</si>
  <si>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</si>
  <si>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</si>
  <si>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</si>
  <si>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</si>
  <si>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</si>
  <si>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</si>
  <si>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</si>
  <si>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</si>
  <si>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</si>
  <si>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</si>
  <si>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</si>
  <si>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</si>
  <si>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</si>
  <si>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</si>
  <si>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</si>
  <si>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Án phí: 21.247</t>
  </si>
  <si>
    <t>Truy thu : 386.550</t>
  </si>
  <si>
    <t>Phạt: 15.000</t>
  </si>
  <si>
    <t>Phạt: 19.000</t>
  </si>
  <si>
    <t>Phạt: 22.000
Án phí HS: 200</t>
  </si>
  <si>
    <t>Phạm Thế Anh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</si>
  <si>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</si>
  <si>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</si>
  <si>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</si>
  <si>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</si>
  <si>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</si>
  <si>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</si>
  <si>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</si>
  <si>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</si>
  <si>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</si>
  <si>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</si>
  <si>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</si>
  <si>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13/12/2018</t>
  </si>
  <si>
    <t>30/3/2020</t>
  </si>
  <si>
    <t>Bồi thường 3.700</t>
  </si>
  <si>
    <t>26/6/2020</t>
  </si>
  <si>
    <t>Bồi thường: 25.000</t>
  </si>
  <si>
    <t>Phạt: 9.505</t>
  </si>
  <si>
    <t>Bồi thường: 55.000
Cấp dưỡng: 75.500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</si>
  <si>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</si>
  <si>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</si>
  <si>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</si>
  <si>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</si>
  <si>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</si>
  <si>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</si>
  <si>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</si>
  <si>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</si>
  <si>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</si>
  <si>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</si>
  <si>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</si>
  <si>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</si>
  <si>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</si>
  <si>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</si>
  <si>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</si>
  <si>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</si>
  <si>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</si>
  <si>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</si>
  <si>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</si>
  <si>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</si>
  <si>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</si>
  <si>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</si>
  <si>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</si>
  <si>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</si>
  <si>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</si>
  <si>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</si>
  <si>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</si>
  <si>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</si>
  <si>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</si>
  <si>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</si>
  <si>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</si>
  <si>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</si>
  <si>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</si>
  <si>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</si>
  <si>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</si>
  <si>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</si>
  <si>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17/8/2020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</si>
  <si>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</si>
  <si>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</si>
  <si>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</si>
  <si>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</si>
  <si>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</si>
  <si>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</si>
  <si>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</si>
  <si>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</si>
  <si>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</si>
  <si>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</si>
  <si>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</si>
  <si>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</si>
  <si>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</si>
  <si>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</si>
  <si>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</si>
  <si>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</si>
  <si>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</si>
  <si>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</si>
  <si>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</si>
  <si>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</si>
  <si>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</si>
  <si>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</si>
  <si>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</si>
  <si>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</si>
  <si>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</si>
  <si>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</si>
  <si>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</si>
  <si>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</si>
  <si>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</si>
  <si>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</si>
  <si>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</si>
  <si>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</si>
  <si>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</si>
  <si>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</si>
  <si>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</si>
  <si>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</si>
  <si>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</si>
  <si>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</si>
  <si>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</si>
  <si>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</si>
  <si>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</si>
  <si>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</si>
  <si>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</si>
  <si>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</si>
  <si>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</si>
  <si>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</si>
  <si>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</si>
  <si>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</si>
  <si>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</si>
  <si>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</si>
  <si>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</si>
  <si>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</si>
  <si>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</si>
  <si>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</si>
  <si>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</si>
  <si>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</si>
  <si>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</si>
  <si>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</si>
  <si>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</si>
  <si>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</si>
  <si>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</si>
  <si>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</si>
  <si>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</si>
  <si>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</si>
  <si>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</si>
  <si>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</si>
  <si>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</si>
  <si>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</si>
  <si>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</si>
  <si>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</si>
  <si>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</si>
  <si>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</si>
  <si>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</si>
  <si>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</si>
  <si>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</si>
  <si>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</si>
  <si>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</si>
  <si>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</si>
  <si>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</si>
  <si>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</si>
  <si>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</si>
  <si>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</si>
  <si>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</si>
  <si>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</si>
  <si>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</si>
  <si>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</si>
  <si>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</si>
  <si>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</si>
  <si>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</si>
  <si>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</si>
  <si>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</si>
  <si>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</si>
  <si>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</si>
  <si>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</si>
  <si>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</si>
  <si>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</si>
  <si>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</si>
  <si>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</si>
  <si>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</si>
  <si>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</si>
  <si>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</si>
  <si>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</si>
  <si>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</si>
  <si>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</si>
  <si>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</si>
  <si>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</si>
  <si>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</si>
  <si>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</si>
  <si>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</si>
  <si>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</si>
  <si>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</si>
  <si>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</si>
  <si>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</si>
  <si>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</si>
  <si>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</si>
  <si>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</si>
  <si>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</si>
  <si>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</si>
  <si>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</si>
  <si>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</si>
  <si>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</si>
  <si>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</si>
  <si>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</si>
  <si>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</si>
  <si>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</si>
  <si>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</si>
  <si>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</si>
  <si>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</si>
  <si>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</si>
  <si>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</si>
  <si>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</si>
  <si>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</si>
  <si>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</si>
  <si>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</si>
  <si>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</si>
  <si>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</si>
  <si>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</si>
  <si>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</si>
  <si>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</si>
  <si>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</si>
  <si>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</si>
  <si>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</si>
  <si>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</si>
  <si>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</si>
  <si>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2/306 Hàn Thuyên, P.Trần Tế Xương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</si>
  <si>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</si>
  <si>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</si>
  <si>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</si>
  <si>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</si>
  <si>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</si>
  <si>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</si>
  <si>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</si>
  <si>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</si>
  <si>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</si>
  <si>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</si>
  <si>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</si>
  <si>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</si>
  <si>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</si>
  <si>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</si>
  <si>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</si>
  <si>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</si>
  <si>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</si>
  <si>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</si>
  <si>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</si>
  <si>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</si>
  <si>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</si>
  <si>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</si>
  <si>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</si>
  <si>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</si>
  <si>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</si>
  <si>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</si>
  <si>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</si>
  <si>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</si>
  <si>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</si>
  <si>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</si>
  <si>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</si>
  <si>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</si>
  <si>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</si>
  <si>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</si>
  <si>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</si>
  <si>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</si>
  <si>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</si>
  <si>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</si>
  <si>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</si>
  <si>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</si>
  <si>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</si>
  <si>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</si>
  <si>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</si>
  <si>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</si>
  <si>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</si>
  <si>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</si>
  <si>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</si>
  <si>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</si>
  <si>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</si>
  <si>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</si>
  <si>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</si>
  <si>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</si>
  <si>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</si>
  <si>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</si>
  <si>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</si>
  <si>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</si>
  <si>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</si>
  <si>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</si>
  <si>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</si>
  <si>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</si>
  <si>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</si>
  <si>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</si>
  <si>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</si>
  <si>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</si>
  <si>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</si>
  <si>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</si>
  <si>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</si>
  <si>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</si>
  <si>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</si>
  <si>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</si>
  <si>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</si>
  <si>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</si>
  <si>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</si>
  <si>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</si>
  <si>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Xóm 8, Hùng Tiến 
xã Giao Tiến</t>
  </si>
  <si>
    <t>184/HSST
17/6/2020</t>
  </si>
  <si>
    <t>452/QĐTHA
24/8/2020</t>
  </si>
  <si>
    <t>35/QĐTHA
08/9/2020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</si>
  <si>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</si>
  <si>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</si>
  <si>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</si>
  <si>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</si>
  <si>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</si>
  <si>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</si>
  <si>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</si>
  <si>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</si>
  <si>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</si>
  <si>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</si>
  <si>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</si>
  <si>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</si>
  <si>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</si>
  <si>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</si>
  <si>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</si>
  <si>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</si>
  <si>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</si>
  <si>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</si>
  <si>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</si>
  <si>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</si>
  <si>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</si>
  <si>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</si>
  <si>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</si>
  <si>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</si>
  <si>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</si>
  <si>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</si>
  <si>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</si>
  <si>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</si>
  <si>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</si>
  <si>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</si>
  <si>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</si>
  <si>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</si>
  <si>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</si>
  <si>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</si>
  <si>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</si>
  <si>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</si>
  <si>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</si>
  <si>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</si>
  <si>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</si>
  <si>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</si>
  <si>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</si>
  <si>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</si>
  <si>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</si>
  <si>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</si>
  <si>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</si>
  <si>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Thị Nhung</t>
  </si>
  <si>
    <t>Xóm 16, xã Nghĩa Thái</t>
  </si>
  <si>
    <t>114/HSST
18/5/2020
TA TP Nam Định</t>
  </si>
  <si>
    <t>269/QĐ
16/7/2020</t>
  </si>
  <si>
    <t>Xóm 11, Nghĩa Thái</t>
  </si>
  <si>
    <t>28/HSST
29/4/2020
TA Nam Trực</t>
  </si>
  <si>
    <t>234/QĐ
15/7/2020</t>
  </si>
  <si>
    <t>23/QĐ
06/8/2020</t>
  </si>
  <si>
    <t>Nguyễn Văn Đại</t>
  </si>
  <si>
    <t>32/HSST
17/6/2020
TA Nghĩa Hưng</t>
  </si>
  <si>
    <t>331/QĐ
21/8/2020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</si>
  <si>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</si>
  <si>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</si>
  <si>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</si>
  <si>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</si>
  <si>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</si>
  <si>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</si>
  <si>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</si>
  <si>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</si>
  <si>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</si>
  <si>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</si>
  <si>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</si>
  <si>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</si>
  <si>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</si>
  <si>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</si>
  <si>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</si>
  <si>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</si>
  <si>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</si>
  <si>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</si>
  <si>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</si>
  <si>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</si>
  <si>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</si>
  <si>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</si>
  <si>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</si>
  <si>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</si>
  <si>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</si>
  <si>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</si>
  <si>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</si>
  <si>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</si>
  <si>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</si>
  <si>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</si>
  <si>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</si>
  <si>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</si>
  <si>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</si>
  <si>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</si>
  <si>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</si>
  <si>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</si>
  <si>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</si>
  <si>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</si>
  <si>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</si>
  <si>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</si>
  <si>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</si>
  <si>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</si>
  <si>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</si>
  <si>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</si>
  <si>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</si>
  <si>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</si>
  <si>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</si>
  <si>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</si>
  <si>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</si>
  <si>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</si>
  <si>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</si>
  <si>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</si>
  <si>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</si>
  <si>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</si>
  <si>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</si>
  <si>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</si>
  <si>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</si>
  <si>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</si>
  <si>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</si>
  <si>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</si>
  <si>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>05-10/11/2016</t>
  </si>
  <si>
    <t xml:space="preserve">Trần Thị luyên </t>
  </si>
  <si>
    <t>Lã Văn Chiến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</si>
  <si>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</si>
  <si>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</si>
  <si>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</si>
  <si>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</si>
  <si>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</si>
  <si>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</si>
  <si>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</si>
  <si>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</si>
  <si>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</si>
  <si>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</si>
  <si>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</si>
  <si>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</si>
  <si>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</si>
  <si>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</si>
  <si>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</si>
  <si>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</si>
  <si>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</si>
  <si>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</si>
  <si>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</si>
  <si>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</si>
  <si>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</si>
  <si>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</si>
  <si>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</si>
  <si>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</si>
  <si>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</si>
  <si>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</si>
  <si>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</si>
  <si>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</si>
  <si>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</si>
  <si>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</si>
  <si>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</si>
  <si>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</si>
  <si>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</si>
  <si>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</si>
  <si>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</si>
  <si>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</si>
  <si>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</si>
  <si>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</si>
  <si>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</si>
  <si>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</si>
  <si>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</si>
  <si>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</si>
  <si>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</si>
  <si>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</si>
  <si>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</si>
  <si>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</si>
  <si>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</si>
  <si>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</si>
  <si>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</si>
  <si>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</si>
  <si>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</si>
  <si>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</si>
  <si>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</si>
  <si>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</si>
  <si>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</si>
  <si>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CHV 
Lan</t>
  </si>
  <si>
    <t>Án phí HSST : 200; 
Án phí DSST: 412; 
Truy thu SCQNN : 8.250</t>
  </si>
  <si>
    <t>7/5/2020</t>
  </si>
  <si>
    <t>32/QĐTHA
14/8/2020</t>
  </si>
  <si>
    <t>Xóm 3
TT. Quất Lâm</t>
  </si>
  <si>
    <t>36/HSST
27/5/2020</t>
  </si>
  <si>
    <t>02/QĐ-THA
7/10/2020</t>
  </si>
  <si>
    <t>Phạt: 10.000
Truy thu: 10.000</t>
  </si>
  <si>
    <t>01/QĐTHA
26/10/2020</t>
  </si>
  <si>
    <t>281/QĐTHA
04/7/2013</t>
  </si>
  <si>
    <t>CHV Thống</t>
  </si>
  <si>
    <t>151/QĐTHA
13/3/2013</t>
  </si>
  <si>
    <t>20/QĐTHA
07/11/2018</t>
  </si>
  <si>
    <t>01/QĐTHA
17/2/2017</t>
  </si>
  <si>
    <t>Bồi thường cho ông Nguyễn Hữu Chinh: 10.281</t>
  </si>
  <si>
    <t>CHV
Ninh</t>
  </si>
  <si>
    <t>Án phí HSST: 200
Án phí DSST: 9.400</t>
  </si>
  <si>
    <t>Xóm 12 -
Xã Hoành Sơn</t>
  </si>
  <si>
    <t>Xóm 15 -
Xã Hoành Sơn</t>
  </si>
  <si>
    <t>Phạm Ngọc Hiền</t>
  </si>
  <si>
    <t xml:space="preserve">    Xã Hoành Sơn</t>
  </si>
  <si>
    <t>Phạm Đình Ngọc
Bùi Văn Quân</t>
  </si>
  <si>
    <t>Xã Hoành Sơn</t>
  </si>
  <si>
    <t>Trả nợ cho ông Trần Văn Dung, trú tại Thôn Tân Đệ, xã Tân Lập, huyện Vũ Thư, tỉnh Thái Bình số tiền|: 156.560 và lãi suất chậm THA</t>
  </si>
  <si>
    <t>CHV
Tám</t>
  </si>
  <si>
    <t>Án phí HSST : 200; 
Án phí DSST : 300;
Sung quỹ NN: 600</t>
  </si>
  <si>
    <t>94/QĐTHA
09/4/2019</t>
  </si>
  <si>
    <t xml:space="preserve">
Phạt SCQNN: 7.000
</t>
  </si>
  <si>
    <t>Truy nộp SNSNN: 132.519</t>
  </si>
  <si>
    <t>38/HNGĐ-ST
29/10/2018</t>
  </si>
  <si>
    <t>Án phí cấp dưỡng: 300</t>
  </si>
  <si>
    <t>36/2017/DSST
21/12/2017</t>
  </si>
  <si>
    <t>Xóm 3,
xã Bình Hòa</t>
  </si>
  <si>
    <t>71/HSST
29/7/2020</t>
  </si>
  <si>
    <t>22/QĐTHA
15/10/2020</t>
  </si>
  <si>
    <t>03/QĐTHA
03/11/2020</t>
  </si>
  <si>
    <t>P:11.629</t>
  </si>
  <si>
    <t xml:space="preserve">
TrT: 3.300</t>
  </si>
  <si>
    <t>Trần Văn Đông</t>
  </si>
  <si>
    <t>Xóm Sỹ Lạc, xã Nghĩa Lợi</t>
  </si>
  <si>
    <t>21/HSST
24/6/2020
TA Nga Sơn, Thanh Hoá</t>
  </si>
  <si>
    <t>362
14/9/2020</t>
  </si>
  <si>
    <t>01/QĐ
05/10/2020</t>
  </si>
  <si>
    <t>33/HSST
03/10/2019
Ta Tỉnh Phú Thọ</t>
  </si>
  <si>
    <t>Nguyễn Văn Nghĩa</t>
  </si>
  <si>
    <t>Xóm 4, xã Nghĩa Minh</t>
  </si>
  <si>
    <t>33A/HSST
14/5/2013</t>
  </si>
  <si>
    <t>335/QĐ
01/9/2020</t>
  </si>
  <si>
    <t>02/QĐ
09/10/2020</t>
  </si>
  <si>
    <t xml:space="preserve">        TT 19.863.000 </t>
  </si>
  <si>
    <t>02   28/10/2020</t>
  </si>
  <si>
    <t>Trần Văn Hiếu</t>
  </si>
  <si>
    <t>Đội 11                xã Trực Tuấn</t>
  </si>
  <si>
    <t>16   14/3/2018</t>
  </si>
  <si>
    <t>203    01/6/2018</t>
  </si>
  <si>
    <t>AP HSST: 200.000  DSST: 300.000</t>
  </si>
  <si>
    <t>32      18/6/2018</t>
  </si>
  <si>
    <t>20/5/2020</t>
  </si>
  <si>
    <t>16/5/2020</t>
  </si>
  <si>
    <t>28/2/2020</t>
  </si>
  <si>
    <t>26/2/2020</t>
  </si>
  <si>
    <t>25/2/2020</t>
  </si>
  <si>
    <t>30/5/2020</t>
  </si>
  <si>
    <t>17/2/2017</t>
  </si>
  <si>
    <t>20/4/2020</t>
  </si>
  <si>
    <t>13/6/2019</t>
  </si>
  <si>
    <t>19/3/2020</t>
  </si>
  <si>
    <t>20/3/2020</t>
  </si>
  <si>
    <t>14/8/2020</t>
  </si>
  <si>
    <t>23/12/2019</t>
  </si>
  <si>
    <t>19/5/2020</t>
  </si>
  <si>
    <t>27/3/2020</t>
  </si>
  <si>
    <t>07      06/4/2020</t>
  </si>
  <si>
    <t>09      07/5/2020</t>
  </si>
  <si>
    <t>19/6/2020</t>
  </si>
  <si>
    <t>13                     23-6-2020</t>
  </si>
  <si>
    <t>14       09/6/2020</t>
  </si>
  <si>
    <t xml:space="preserve">Hoàng Đức Lương </t>
  </si>
  <si>
    <t xml:space="preserve">Xã Việt Hùng </t>
  </si>
  <si>
    <t>04   26/9/2019</t>
  </si>
  <si>
    <t>376   10/8/2020</t>
  </si>
  <si>
    <t>APDSST: 16.327.271</t>
  </si>
  <si>
    <t>20/11/2020</t>
  </si>
  <si>
    <t>03     23/11/2020</t>
  </si>
  <si>
    <t xml:space="preserve">Vũ Văn Phong </t>
  </si>
  <si>
    <t xml:space="preserve">224   15/8/2017 </t>
  </si>
  <si>
    <t>336    01/7/2020</t>
  </si>
  <si>
    <t>Phạt : 3.000.000</t>
  </si>
  <si>
    <t>04     23/11/2020</t>
  </si>
  <si>
    <t>Bùi Văn Bính</t>
  </si>
  <si>
    <t>xóm Cùng, Thành Lợi, Vụ Bản</t>
  </si>
  <si>
    <t>20/2020/HSST
15/5/2020
TAND h. Tràng Định, tỉnh Lạng Sơn</t>
  </si>
  <si>
    <t>01
07/10/2020</t>
  </si>
  <si>
    <t>Bồi thường: 133.740</t>
  </si>
  <si>
    <t>30/10/2020</t>
  </si>
  <si>
    <t>01
02/11/2020</t>
  </si>
  <si>
    <t>Án phí: 11.200</t>
  </si>
  <si>
    <t>Án phí+ truy thu: 2.300</t>
  </si>
  <si>
    <t>Trả nợ: 806.235</t>
  </si>
  <si>
    <t>Bồi thường: 239.991</t>
  </si>
  <si>
    <t>Phạm Ngọc Duẩn</t>
  </si>
  <si>
    <t>Xóm 10, Xuân Phong</t>
  </si>
  <si>
    <t>23/HSST/15-5-2020 TAND H. XT</t>
  </si>
  <si>
    <t>32/QĐ-THA 21/10/2020</t>
  </si>
  <si>
    <t>Truy thu: 38,514,000đ</t>
  </si>
  <si>
    <t>02/QĐ-THA 9/11/2020</t>
  </si>
  <si>
    <t>CT TNHH 1TVMXNK Gia Phúc</t>
  </si>
  <si>
    <t>01/KDTM-ST/15-1-2020 TAND H. XT</t>
  </si>
  <si>
    <t>140/QĐ-THA 20/2/2020</t>
  </si>
  <si>
    <t>AP: 10.770.000đ</t>
  </si>
  <si>
    <t>03/QĐ-THA 9/11/2020</t>
  </si>
  <si>
    <t>19/QĐ-THA 16/3/2020</t>
  </si>
  <si>
    <t>Trả nợ: 215.410.270đ</t>
  </si>
  <si>
    <t>04/QĐ-THA 9/11/2020</t>
  </si>
  <si>
    <t>05/QĐ-THA 09/11/2020</t>
  </si>
  <si>
    <t>502/HSPT/6-11-2019 TAND TP.HCM</t>
  </si>
  <si>
    <t>21/QĐ-THA 4/9/2020</t>
  </si>
  <si>
    <t>Bồi thường: 172.000.000đ</t>
  </si>
  <si>
    <t>06/QĐ-THA 09/11/2020</t>
  </si>
  <si>
    <t>Nguyễn Phi Hùng, Nguyễn Thị Thanh</t>
  </si>
  <si>
    <t>Xóm 8, Xuân Phong</t>
  </si>
  <si>
    <t>29/HSST/17-9-2020 TAND H. XT</t>
  </si>
  <si>
    <t>31/QĐ-THA 21/10/2020</t>
  </si>
  <si>
    <t>AP: 26.600.000đ</t>
  </si>
  <si>
    <t>07/QĐ-THA 09/11/2020</t>
  </si>
  <si>
    <t>Nguyễn Quang Dũng</t>
  </si>
  <si>
    <t>Xóm 8, Nghĩa Xá, Xuân Ninh</t>
  </si>
  <si>
    <t>20/TCDS-ST/26-9-2016 TAND H. Mộc Châu</t>
  </si>
  <si>
    <t>20/QĐ-THA 4/9/2020</t>
  </si>
  <si>
    <t>Trả nợ: 168.066.250đ</t>
  </si>
  <si>
    <t>09/QĐ-THA 12/11/2020</t>
  </si>
  <si>
    <t>Vũ Khắc Tiến</t>
  </si>
  <si>
    <t>Số 43/14 đường Nguyễn Trãi, phường Vị Hoàng, thành phố Nam Định</t>
  </si>
  <si>
    <t>71/HSPT
10/9/2020</t>
  </si>
  <si>
    <t>04
02/10/2020</t>
  </si>
  <si>
    <t>01
14/10/2020</t>
  </si>
  <si>
    <t>Phạm Lôi Phong</t>
  </si>
  <si>
    <t>Số 15A/72 đường Trần Thái Tông, phường Thống Nhất, thành phố Nam Định</t>
  </si>
  <si>
    <t>05/DS-ST
12/5/2020</t>
  </si>
  <si>
    <t>43
21/7/2020</t>
  </si>
  <si>
    <t>02
14/10/2020</t>
  </si>
  <si>
    <t>Vũ Hồng Sơn</t>
  </si>
  <si>
    <t>18/43 Cù Chính Lan, phường Trần Tế Xương, tp.Nam Định</t>
  </si>
  <si>
    <t>236/HSST
3/7/2019</t>
  </si>
  <si>
    <t>37
04/11/2020</t>
  </si>
  <si>
    <t>04
18/11/2020</t>
  </si>
  <si>
    <t>252/HSST
10/9/2012</t>
  </si>
  <si>
    <t>284
08/4/2013</t>
  </si>
  <si>
    <t>05
18/11/2020</t>
  </si>
  <si>
    <t>Công ty cổ phần Whale Việt Nam</t>
  </si>
  <si>
    <t>Số 253C đường Minh Khai, phường Vị Hoàng, TP.Nam Định</t>
  </si>
  <si>
    <t>01/QĐST-KDTM
30/01/2020</t>
  </si>
  <si>
    <t>25
19/3/2020</t>
  </si>
  <si>
    <t>03
10/11/2020</t>
  </si>
  <si>
    <t>Phạm Tiến Mạnh</t>
  </si>
  <si>
    <t>Số 12 Hoàng Ngân, Phan Đình Tùng, tp Nam Định</t>
  </si>
  <si>
    <t>39/HSST 23/5/2019 55/HSPT-QĐ 04/9/2019</t>
  </si>
  <si>
    <t>47/QĐ-CTHADS 11/11/2019</t>
  </si>
  <si>
    <t>Truy thu SQNN: 21.00.000đ</t>
  </si>
  <si>
    <t>01/QĐ-CTHADS</t>
  </si>
  <si>
    <t>Số 7/43 Nguyễn VĂn Tố , Phan Đình Phùng, Nam Định</t>
  </si>
  <si>
    <t>10/QĐ-CTHADS 30/11/2020</t>
  </si>
  <si>
    <t>Bồi thương 150.00.000đ Cấp dưỡng nuôi cháu Hân: 19.200.000đ</t>
  </si>
  <si>
    <t>02/QĐ-CTHADS</t>
  </si>
  <si>
    <t>APDSST: 32.100.000đ</t>
  </si>
  <si>
    <t>04/QĐ-CTHA 13/4/2021</t>
  </si>
  <si>
    <t>Phạt 2.800</t>
  </si>
  <si>
    <t>06/QĐTHA
11/3/2021</t>
  </si>
  <si>
    <t>07/QĐTHA
11/3/2021</t>
  </si>
  <si>
    <t>08/QĐTHA
11/3/2021</t>
  </si>
  <si>
    <t>Phạt: 7.752</t>
  </si>
  <si>
    <t>Án phí HSST: 200;
Án phí DSST: 300</t>
  </si>
  <si>
    <t>Đoàn Thị Nhài</t>
  </si>
  <si>
    <t>Xóm 16,
xã Giao Long</t>
  </si>
  <si>
    <t>04/DSST
19/11/2020</t>
  </si>
  <si>
    <t>113/QĐTHA
11/12/2020</t>
  </si>
  <si>
    <t>Án phí DSST: 2.500</t>
  </si>
  <si>
    <t>04/QĐTHA
06/01/2021</t>
  </si>
  <si>
    <t>Cao Văn Trác</t>
  </si>
  <si>
    <t>Xóm Minh Lạc,
xã Giao Châu</t>
  </si>
  <si>
    <t>219/HSST
04/8/2020</t>
  </si>
  <si>
    <t>145/QĐTHA
22/01/2021</t>
  </si>
  <si>
    <t>05/QĐTHA
08/02/2021</t>
  </si>
  <si>
    <t>Xóm Duyên Hồng
xã Giao Nhân</t>
  </si>
  <si>
    <t>34/HSPT-QĐ
17/2/2020</t>
  </si>
  <si>
    <t>04/QĐTHA
07/10/2020</t>
  </si>
  <si>
    <t>09/QĐTHA
18/3/2021</t>
  </si>
  <si>
    <t>Dương Mạnh Trường</t>
  </si>
  <si>
    <t>Xóm 2, H Vân</t>
  </si>
  <si>
    <t>42/6,8,2020 TA tỉnh Nam Định</t>
  </si>
  <si>
    <t>02/7,10,2020</t>
  </si>
  <si>
    <t>trả nợ: 5,978,779</t>
  </si>
  <si>
    <t>33/29,3,2021</t>
  </si>
  <si>
    <t>52/23,7,2020 TA H Hậu</t>
  </si>
  <si>
    <t>01/05,10/2021</t>
  </si>
  <si>
    <t>Trả nợ: 1,149,793</t>
  </si>
  <si>
    <t>35/29,3,2021</t>
  </si>
  <si>
    <t>54/29,7,2020 TA H Hậu</t>
  </si>
  <si>
    <t>20/19,11,2020</t>
  </si>
  <si>
    <t>Trả nợ: 1,391,973</t>
  </si>
  <si>
    <t>34/29,3,2021</t>
  </si>
  <si>
    <t>X 17, H Hưng</t>
  </si>
  <si>
    <t>24/23,7,2018 TA H Hậu</t>
  </si>
  <si>
    <t>03/07,10,2020</t>
  </si>
  <si>
    <t>Trả nợ: 105,000</t>
  </si>
  <si>
    <t>31/29,3,2021</t>
  </si>
  <si>
    <t>Mai Văn Vinh</t>
  </si>
  <si>
    <t>X 10, H Hưng</t>
  </si>
  <si>
    <t>234/10,9,2020 TA H Hậu</t>
  </si>
  <si>
    <t>90/19,11,2020</t>
  </si>
  <si>
    <t>Aán Phí: 300</t>
  </si>
  <si>
    <t>32/29,3,2021</t>
  </si>
  <si>
    <t>Phạm Văn Chung
Vũ Thị Nhung</t>
  </si>
  <si>
    <t>Giao Thủy</t>
  </si>
  <si>
    <t>05/KDTMPT
20/8/2019</t>
  </si>
  <si>
    <t>100/QĐ
-21/5/2020</t>
  </si>
  <si>
    <t>TT nợ 10648073</t>
  </si>
  <si>
    <t>29.12.2020</t>
  </si>
  <si>
    <t>Vũ Văn Kiên
Lại Thị Hiền</t>
  </si>
  <si>
    <t>64/DSPT-29/10/2019</t>
  </si>
  <si>
    <t>88/10.2.2020</t>
  </si>
  <si>
    <t>TT nợ: 11.823.782</t>
  </si>
  <si>
    <t xml:space="preserve">Mai Quang Tiệp </t>
  </si>
  <si>
    <t>118/2019/HSST-11/4/2019</t>
  </si>
  <si>
    <t>76-18/11/2020</t>
  </si>
  <si>
    <t>27-24/03/2021</t>
  </si>
  <si>
    <t>Phạm Thị Dung</t>
  </si>
  <si>
    <t>02/2017-08/11/2017</t>
  </si>
  <si>
    <t>75-23/10/2020</t>
  </si>
  <si>
    <t>Án phi: 16.466</t>
  </si>
  <si>
    <t>29-24/03/2021</t>
  </si>
  <si>
    <t>Phạm Thịj Nụ</t>
  </si>
  <si>
    <t>382-17/12/2014</t>
  </si>
  <si>
    <t>131-07/12/2020</t>
  </si>
  <si>
    <t>AP:655</t>
  </si>
  <si>
    <t>28-24/03/2021</t>
  </si>
  <si>
    <t xml:space="preserve">Vũ Văn Kiên
</t>
  </si>
  <si>
    <t>49-25/07/2019</t>
  </si>
  <si>
    <t>62-06/12/2019</t>
  </si>
  <si>
    <t>TT nợ: 8,638,047</t>
  </si>
  <si>
    <t>Án phí 22784</t>
  </si>
  <si>
    <t>Tiền phạt : 11,020,000đ</t>
  </si>
  <si>
    <t xml:space="preserve"> 
thu lời bất chính 12.435</t>
  </si>
  <si>
    <t>16-QĐ, 28/12/2020</t>
  </si>
  <si>
    <t>Tiền phạt 8.175</t>
  </si>
  <si>
    <t>17-QĐ, 28/12/2020</t>
  </si>
  <si>
    <t>Tiền phạt 19.141</t>
  </si>
  <si>
    <t>18/QĐ, 28/12/2020</t>
  </si>
  <si>
    <t>03/26.11.2019</t>
  </si>
  <si>
    <t>Phạt 25.000</t>
  </si>
  <si>
    <t>Án phí 3.500</t>
  </si>
  <si>
    <t>An phí 72.046</t>
  </si>
  <si>
    <t xml:space="preserve">Vũ Thị Lĩnh
</t>
  </si>
  <si>
    <t>65/QĐ-30/08/2019</t>
  </si>
  <si>
    <t>05/QĐ - 07/10/2019</t>
  </si>
  <si>
    <t>Thanh toán nợ 1.678.600</t>
  </si>
  <si>
    <t>01/QĐ-16/12/2020</t>
  </si>
  <si>
    <t>72/QĐ-09/09/2019</t>
  </si>
  <si>
    <t>06/QĐ - 07/10/2019</t>
  </si>
  <si>
    <t>Thanh toán nợ 2.086.658</t>
  </si>
  <si>
    <t>02/QĐ-16/12/2020</t>
  </si>
  <si>
    <t>66/QĐ-30/08/2019</t>
  </si>
  <si>
    <t>07/QĐ - 07/10/2019</t>
  </si>
  <si>
    <t>Thanh toán nợ 185481</t>
  </si>
  <si>
    <t>03/QĐ-16/12/2020</t>
  </si>
  <si>
    <t>64/QĐ-28/08/2019</t>
  </si>
  <si>
    <t>16/QĐ-21/10/2019</t>
  </si>
  <si>
    <t>Thanh toán nợ 1576586</t>
  </si>
  <si>
    <t>04/QĐ-16/12/2020</t>
  </si>
  <si>
    <t>73/QĐ-09/09/2019</t>
  </si>
  <si>
    <t>17/QĐ-21/10/2019</t>
  </si>
  <si>
    <t>thanh toán nợ 510072</t>
  </si>
  <si>
    <t>05/QĐ-16/12/2020</t>
  </si>
  <si>
    <t>76/QĐ-11/09/2019</t>
  </si>
  <si>
    <t>18/QĐ-21/10/2019</t>
  </si>
  <si>
    <t>thanh toán nợ 3049402</t>
  </si>
  <si>
    <t>06/QĐ-16/12/2020</t>
  </si>
  <si>
    <t>78/QĐ-11/09/2019</t>
  </si>
  <si>
    <t>27/QĐ-CCTHADS-8/11/2019</t>
  </si>
  <si>
    <t>thanh toán nợ 1020144</t>
  </si>
  <si>
    <t>07/QĐ-16/12/2020</t>
  </si>
  <si>
    <t>75/QĐ-09/09/2019</t>
  </si>
  <si>
    <t>31/QĐ-CCTHADS-08/11/2019</t>
  </si>
  <si>
    <t>thanh toán nợ 463702</t>
  </si>
  <si>
    <t>08/QĐ-16/12/2020</t>
  </si>
  <si>
    <t>67/QĐ-30/08/2019</t>
  </si>
  <si>
    <t>28/QĐ-CCTHADS-8/11/2019</t>
  </si>
  <si>
    <t>Thanh toán nợ 1112884</t>
  </si>
  <si>
    <t>09/QĐ-16/12/2020</t>
  </si>
  <si>
    <t>77/QĐ-11/09/2019</t>
  </si>
  <si>
    <t>32/QĐ-CCTHADS-8/11/2019</t>
  </si>
  <si>
    <t>Thanh toán nợ 370961</t>
  </si>
  <si>
    <t>10/QĐ-16/12/2020</t>
  </si>
  <si>
    <t>91/QĐ-10/10/2019</t>
  </si>
  <si>
    <t>39/QĐ-CCTHADS-08/11/2019</t>
  </si>
  <si>
    <t>Thanh toán nợ 5564422</t>
  </si>
  <si>
    <t>11/QĐ-16/12/2020</t>
  </si>
  <si>
    <t>93/QĐ-14/10/2019</t>
  </si>
  <si>
    <t>47/QĐ-CCTHADS-21/11/2019</t>
  </si>
  <si>
    <t>Thanh toán nợ 227.214</t>
  </si>
  <si>
    <t>12/QĐ-16/12/2020</t>
  </si>
  <si>
    <t>84/QĐ-27/09/2019</t>
  </si>
  <si>
    <t>53/QĐ-CCTHADS-02/12/2019</t>
  </si>
  <si>
    <t>Thanh toán nợ 200.412</t>
  </si>
  <si>
    <t>13/QĐ-16/12/2020</t>
  </si>
  <si>
    <t>86/QĐ-30/09/2019</t>
  </si>
  <si>
    <t>54/QĐ-CCTHADS-02/12/2019</t>
  </si>
  <si>
    <t>Thanh toán nợ 208,666</t>
  </si>
  <si>
    <t>14/QĐ-16/12/2020</t>
  </si>
  <si>
    <t>69/QĐ-28/05/2020</t>
  </si>
  <si>
    <t>16/QĐ-CCTHADS-13/11/2020</t>
  </si>
  <si>
    <t>Thanh toán nợ 3730.000</t>
  </si>
  <si>
    <t>15/QĐ-16/12/2020</t>
  </si>
  <si>
    <t>Bùi Văn Chư, Tưới</t>
  </si>
  <si>
    <t>Hải Tây</t>
  </si>
  <si>
    <t>06/DQ, 12/10/2020</t>
  </si>
  <si>
    <t>53/DSST, 23/07/2020</t>
  </si>
  <si>
    <t>Thanh toán nợ 559.000</t>
  </si>
  <si>
    <t>20/QĐ/20.01.2021</t>
  </si>
  <si>
    <t>10/12.10.2020</t>
  </si>
  <si>
    <t>34/27.5.2020</t>
  </si>
  <si>
    <t>Thanh toán nợ 53.003</t>
  </si>
  <si>
    <t>19/QĐ/20.01.2021</t>
  </si>
  <si>
    <t>101/09.6.2020</t>
  </si>
  <si>
    <t>30/19.5.2020</t>
  </si>
  <si>
    <t>Thanh toán nợ  88.337</t>
  </si>
  <si>
    <t>21/QĐ/20.01.2021</t>
  </si>
  <si>
    <t>Đoàn Văn Hùng</t>
  </si>
  <si>
    <t>87/HSST/11.9.2020</t>
  </si>
  <si>
    <t>77/QĐ/18.11.2020</t>
  </si>
  <si>
    <t>Án phis, Phạt 10.200</t>
  </si>
  <si>
    <t>26/QĐ/09.3.2021</t>
  </si>
  <si>
    <t>CTCP An Phát</t>
  </si>
  <si>
    <t>10(8/10/2020)</t>
  </si>
  <si>
    <t>Thanh toán : 3.783.165</t>
  </si>
  <si>
    <t>01(21/1/2021)</t>
  </si>
  <si>
    <t>đào Đắc Đoàn</t>
  </si>
  <si>
    <t>58(15/9/2020)</t>
  </si>
  <si>
    <t>175(7/1/2021)</t>
  </si>
  <si>
    <t>AP+TP: 80.200</t>
  </si>
  <si>
    <t>02(21/1/2021)</t>
  </si>
  <si>
    <t>04(15/9/2020)</t>
  </si>
  <si>
    <t>210(1/2/2021)</t>
  </si>
  <si>
    <t>AP: 7.562</t>
  </si>
  <si>
    <t>04(25/2/2021)</t>
  </si>
  <si>
    <t>211(1/2/2021)</t>
  </si>
  <si>
    <t>Thanh toán: 302.500</t>
  </si>
  <si>
    <t>03(25/2/2021)</t>
  </si>
  <si>
    <t>Phạm Văn Chi, Nguyễn Thị Hải</t>
  </si>
  <si>
    <t>Đồng sơn</t>
  </si>
  <si>
    <t>06(8/9/2020)</t>
  </si>
  <si>
    <t>136(17/11/2020)</t>
  </si>
  <si>
    <t>Thanh toán: 470.476</t>
  </si>
  <si>
    <t>05(4/3/2021)</t>
  </si>
  <si>
    <t>78(17/11/2020)</t>
  </si>
  <si>
    <t>Án phí: 22.819</t>
  </si>
  <si>
    <t>06(4/3/2021)</t>
  </si>
  <si>
    <t>Đỗ Văn Tấn</t>
  </si>
  <si>
    <t>Nam Cường</t>
  </si>
  <si>
    <t>65(24/9/2020)</t>
  </si>
  <si>
    <t>115(16/11/2020)</t>
  </si>
  <si>
    <t>Án phí CDNC: 300</t>
  </si>
  <si>
    <t>09(18/3/2021)</t>
  </si>
  <si>
    <t>Lê Văn Giang</t>
  </si>
  <si>
    <t>40(26/8/2020)</t>
  </si>
  <si>
    <t>26(22/10/2020)</t>
  </si>
  <si>
    <t>08(18/3/2021)</t>
  </si>
  <si>
    <t>Nam Hồng</t>
  </si>
  <si>
    <t>238(11/8/2020)</t>
  </si>
  <si>
    <t>105(16/11/2020)</t>
  </si>
  <si>
    <t>Án phí CDNC: 200</t>
  </si>
  <si>
    <t>07(18/3/2021)</t>
  </si>
  <si>
    <t>Đỗ Thị Thắm</t>
  </si>
  <si>
    <t>13(24/9/2020)</t>
  </si>
  <si>
    <t>128(16/11/2020)</t>
  </si>
  <si>
    <t>Án phí CDNC: 2.358</t>
  </si>
  <si>
    <t>10(18/3/2021)</t>
  </si>
  <si>
    <t>Hoàng Thị Tám</t>
  </si>
  <si>
    <t>49(19/9/2019)</t>
  </si>
  <si>
    <t>88(19/11/2019)</t>
  </si>
  <si>
    <t>Án phí : 7.750</t>
  </si>
  <si>
    <t>12(23/3/2021)</t>
  </si>
  <si>
    <t>Trần Văn Linh</t>
  </si>
  <si>
    <t>08/HSPT
25/11/2020
TA Nam Định</t>
  </si>
  <si>
    <t xml:space="preserve">09/QĐ
09/12/2020
</t>
  </si>
  <si>
    <t>BT:27.036</t>
  </si>
  <si>
    <t>30/12/2020</t>
  </si>
  <si>
    <t>05/QĐ
04/01/2021</t>
  </si>
  <si>
    <t>Trần Thị Nhạn
Trần Văn Áng</t>
  </si>
  <si>
    <t>Khu 6, Rạng Đông,
Nghĩa Hưng</t>
  </si>
  <si>
    <t>15/DSST
01/9/2020
TA Nghĩa Hưng</t>
  </si>
  <si>
    <t>04/QĐ
02/11/2020</t>
  </si>
  <si>
    <t>TT: 769.576</t>
  </si>
  <si>
    <t>31/12/2020</t>
  </si>
  <si>
    <t>06/QĐ
04/01/2021</t>
  </si>
  <si>
    <t>42/QĐ
03/11/2021</t>
  </si>
  <si>
    <t>APDS:34.783</t>
  </si>
  <si>
    <t>07/QĐ
04/01/2021</t>
  </si>
  <si>
    <t>Khu 4, Rạng Đông,
Nghĩa Hưng</t>
  </si>
  <si>
    <t>68/HSST
23/7/2020
TA Nhơn Trạch, Đồng Nai</t>
  </si>
  <si>
    <t>102/QĐ
23/12/2020</t>
  </si>
  <si>
    <t>15/01/2021</t>
  </si>
  <si>
    <t>09/QĐ
20/01/2021</t>
  </si>
  <si>
    <t>Ninh Văn Toai</t>
  </si>
  <si>
    <t>Xóm 17, xã Nghĩa Châu</t>
  </si>
  <si>
    <t>30/HSST
04/6/2020
TA Nghĩa Hưng, Nam Định</t>
  </si>
  <si>
    <t>125/QĐ
08/01/2021</t>
  </si>
  <si>
    <t>Truy nộp: 4.100</t>
  </si>
  <si>
    <t>25/01/2021</t>
  </si>
  <si>
    <t>15/QĐ
26/01/2021</t>
  </si>
  <si>
    <t>Trần Mạnh Tá</t>
  </si>
  <si>
    <t>Khu 9, TT Rạng Đông</t>
  </si>
  <si>
    <t>256/HSPT
12/5/2015
TA TP HN
23/HSST
28/01/2015
TA Q. Đống Đa</t>
  </si>
  <si>
    <t xml:space="preserve">130/QĐ
27/01/2021
</t>
  </si>
  <si>
    <t>NP: 5.000
Truy nộp: 200</t>
  </si>
  <si>
    <t>19/02/2021</t>
  </si>
  <si>
    <t>16/QĐ
24/02/2021</t>
  </si>
  <si>
    <t>Án phí HSST: 200
Án phí DSST: 543</t>
  </si>
  <si>
    <t>43/HSST
28/8/2020
TA Kim Sơn, Ninh Bình</t>
  </si>
  <si>
    <t>01
05/10/2020</t>
  </si>
  <si>
    <t xml:space="preserve">
Án phí DSST: 2.040</t>
  </si>
  <si>
    <t>02/QĐ
02/11/2020</t>
  </si>
  <si>
    <t>Nguyễn Thị Nụ
Đinh Văn Hùng</t>
  </si>
  <si>
    <t>Xóm 7, xã Nghĩa Lạc</t>
  </si>
  <si>
    <t>47/DSPT
07/12/2015
TA tỉnh Nam Định</t>
  </si>
  <si>
    <t>08/QĐ
17/11/2020</t>
  </si>
  <si>
    <t xml:space="preserve">
Trả nợ 20 chỉ vàng</t>
  </si>
  <si>
    <t>04/QĐ
04/01/2021</t>
  </si>
  <si>
    <t>Xóm 6, xã Nghĩa Hùng</t>
  </si>
  <si>
    <t>23/DSPT
28/9/2020
TAND huyện Nghĩa Hưng</t>
  </si>
  <si>
    <t>05/QĐ
03/11/2020</t>
  </si>
  <si>
    <t>APHSST: 200
APDSST: 6.025</t>
  </si>
  <si>
    <t>APHSST: 200
Truy thu: 1.000</t>
  </si>
  <si>
    <t>APHSST: 200
APDSST: 6.450</t>
  </si>
  <si>
    <t>Truy nộp: 42.000</t>
  </si>
  <si>
    <t>Truy nộp: 72.000</t>
  </si>
  <si>
    <t>APCDNC: 200</t>
  </si>
  <si>
    <t>APDSST: 300</t>
  </si>
  <si>
    <t>Trả nợ: 70.000</t>
  </si>
  <si>
    <t>AP: 170
Phạt: 10.000</t>
  </si>
  <si>
    <t>APDSST: 78.417</t>
  </si>
  <si>
    <t>APHSST: 200
Truy thu: 20.000</t>
  </si>
  <si>
    <t>APDSST: 675</t>
  </si>
  <si>
    <t>APHSST: 200
Phạt: 40.000</t>
  </si>
  <si>
    <t>SQNN: 19.082</t>
  </si>
  <si>
    <t>Trần Đức Toàn</t>
  </si>
  <si>
    <t>Xóm 12, Phúc Thắng</t>
  </si>
  <si>
    <t>126/HSST
27/8/2020</t>
  </si>
  <si>
    <t>78/QĐ
20/11/2020</t>
  </si>
  <si>
    <t>APHSST: 200
Phạt: 28.000</t>
  </si>
  <si>
    <t>03a/QĐ
16/12/2020</t>
  </si>
  <si>
    <t>Trần Văn Việt
Trần Văn Dương</t>
  </si>
  <si>
    <t>Hoàng Nam</t>
  </si>
  <si>
    <t>30/HSST
04/6/2020
TA N.Hưng</t>
  </si>
  <si>
    <t>124/QĐ
08/01/2021</t>
  </si>
  <si>
    <t>Việt: 25.500
Dương: 18.200</t>
  </si>
  <si>
    <t>13,14/QĐ
25/01/2020</t>
  </si>
  <si>
    <t>Hoàng Thị Đông</t>
  </si>
  <si>
    <t>Xóm 1, N.Trung</t>
  </si>
  <si>
    <t>13/DSST
12/8/2020
TA N.Hưng</t>
  </si>
  <si>
    <t>10/QĐ
05/1/2021</t>
  </si>
  <si>
    <t>TT: 27.000</t>
  </si>
  <si>
    <t>11/QĐ
22/1/2021</t>
  </si>
  <si>
    <t>12/DSST
12/8/2020
TA N.Hưng</t>
  </si>
  <si>
    <t>11/QĐ
05/01/2020</t>
  </si>
  <si>
    <t>TT: 15.000</t>
  </si>
  <si>
    <t>10/QĐ
22/1/2021</t>
  </si>
  <si>
    <t>123/QĐ
08/1/2021</t>
  </si>
  <si>
    <t>Truy thu: 172.611</t>
  </si>
  <si>
    <t>12/QĐ
22/1/2021</t>
  </si>
  <si>
    <t>TP+TT: 57.000.000</t>
  </si>
  <si>
    <t>26/1/2021</t>
  </si>
  <si>
    <t>09      21/1/2021</t>
  </si>
  <si>
    <t>243                           (19/12/2018)</t>
  </si>
  <si>
    <t>tiền phạt: 29.000.000</t>
  </si>
  <si>
    <t>27/1/2021</t>
  </si>
  <si>
    <t>10       29/1/2021</t>
  </si>
  <si>
    <t>19      18/7/2019</t>
  </si>
  <si>
    <t>432    07/9/2020</t>
  </si>
  <si>
    <t>Án phí dân sự: 5.309.000</t>
  </si>
  <si>
    <t>17/12/2020</t>
  </si>
  <si>
    <t>06    18/12/2020</t>
  </si>
  <si>
    <t>44   17/9/2020</t>
  </si>
  <si>
    <t>42   02/11/2020</t>
  </si>
  <si>
    <t>Truy thu: 400.000</t>
  </si>
  <si>
    <t>05    18/12/2020</t>
  </si>
  <si>
    <t>Công ty TNHH  Đại Tần  TT Cát thành</t>
  </si>
  <si>
    <t>02/KDTM- ST  16/9/2020</t>
  </si>
  <si>
    <t>111   01/12/2020</t>
  </si>
  <si>
    <t>APDSST: 94.062.000</t>
  </si>
  <si>
    <t>07       04/1/2021</t>
  </si>
  <si>
    <t xml:space="preserve">Nguyễn Kim Thái   </t>
  </si>
  <si>
    <t>59/HSST   28/12/2016</t>
  </si>
  <si>
    <t>123   16/12/2020</t>
  </si>
  <si>
    <t>CDNC 1.210.000</t>
  </si>
  <si>
    <t>07      11/1/2021</t>
  </si>
  <si>
    <t>TP: 4.000.000</t>
  </si>
  <si>
    <t>26/02/2021</t>
  </si>
  <si>
    <t>Mai Thị Hường</t>
  </si>
  <si>
    <t>Xóm 5, Xuân Tiến</t>
  </si>
  <si>
    <t>21/DSPT/10-6-2020 TAND tỉnh Nam Định</t>
  </si>
  <si>
    <t>48/QĐ-THA 21/10/2020</t>
  </si>
  <si>
    <t>AP: 4.990.000đ</t>
  </si>
  <si>
    <t>10/QĐ-THA 01/12/2020</t>
  </si>
  <si>
    <t>Ngô Đức Chiến</t>
  </si>
  <si>
    <t>Xóm 6, Xuân Tiến</t>
  </si>
  <si>
    <t>24/DSST/14-8-2020 TAND Xuân Trường</t>
  </si>
  <si>
    <t>43/QĐ-THA 21/10/2020</t>
  </si>
  <si>
    <t>AP: 1.455.000đ</t>
  </si>
  <si>
    <t>11/QĐ-THA 01/12/2020</t>
  </si>
  <si>
    <t>07/QĐ-THA 23/10/2020</t>
  </si>
  <si>
    <t>Thanh toán  nợ: 29.112.000đ</t>
  </si>
  <si>
    <t>12/QĐ-THA 01/12/2020</t>
  </si>
  <si>
    <t>Phạm Đức Thắng</t>
  </si>
  <si>
    <t>Xóm 6, Xuân Phong</t>
  </si>
  <si>
    <t>493/HSPT-QĐ/27-7-2020 TAND TP Hà Nội</t>
  </si>
  <si>
    <t>68/QĐ-THA 25/11/2020</t>
  </si>
  <si>
    <t>AP: 200.000đ, TT: 1.100.000đ</t>
  </si>
  <si>
    <t>13/QĐ-THA 17/12/2020</t>
  </si>
  <si>
    <t>Xóm 3, Xuân Đài</t>
  </si>
  <si>
    <t>410/HSPT/18-8-2020</t>
  </si>
  <si>
    <t>119/QĐ-THA 9/12/2020</t>
  </si>
  <si>
    <t>AP: 140.854.000đ</t>
  </si>
  <si>
    <t>14/QĐ-THA 28/12/2020</t>
  </si>
  <si>
    <t>Nguyễn Văn Hạ</t>
  </si>
  <si>
    <t>35E Ô 19 phường Hạ Long, tp Nam Định , Nam Định</t>
  </si>
  <si>
    <t>74/2015/HSST 17/11/2015 161/2016/QĐ-Pt 10/5/2016</t>
  </si>
  <si>
    <t>07/QĐ-CTHA 04/01/2017</t>
  </si>
  <si>
    <t>Trả cho ông Đỗ Văn Sinh: 280.000.000đ</t>
  </si>
  <si>
    <t>05/QĐ-CTHADS</t>
  </si>
  <si>
    <t>CHV Lan</t>
  </si>
  <si>
    <t>CHV Ninh</t>
  </si>
  <si>
    <t>Đinh Thanh Thuận</t>
  </si>
  <si>
    <t>Xóm 28
xã Giao Thiện</t>
  </si>
  <si>
    <t>315/HSST
07/8/2014</t>
  </si>
  <si>
    <t>148/QĐTHA
09/12/2016</t>
  </si>
  <si>
    <t>Phạt 1.500</t>
  </si>
  <si>
    <t>10/QĐTHA
27/4/2021</t>
  </si>
  <si>
    <t>Xóm Xuân Minh,
Xã Giao Xuân</t>
  </si>
  <si>
    <t>148/QĐTHA
06/10/2015</t>
  </si>
  <si>
    <t>Án phí HSST: 200;
Phạt 3.800</t>
  </si>
  <si>
    <t>11/QĐTHA
29/4/2021</t>
  </si>
  <si>
    <t>CHV Tám</t>
  </si>
  <si>
    <t>78/2020-16/12/2020</t>
  </si>
  <si>
    <t>269-10/3/2021</t>
  </si>
  <si>
    <t>36-1/4/2021</t>
  </si>
  <si>
    <t>Lê Thị Lan</t>
  </si>
  <si>
    <t>99/30.10.2020</t>
  </si>
  <si>
    <t>27/15.12.2020</t>
  </si>
  <si>
    <t>Thanh toán nợ 22500</t>
  </si>
  <si>
    <t>5.4.2021</t>
  </si>
  <si>
    <t>37/9.4.2021</t>
  </si>
  <si>
    <t>Đỗ Thị Liễu</t>
  </si>
  <si>
    <t>55/27.7.2020</t>
  </si>
  <si>
    <t>586/17.8.2021</t>
  </si>
  <si>
    <t>Án phí 2277</t>
  </si>
  <si>
    <t>38/23.4.2021</t>
  </si>
  <si>
    <r>
      <t xml:space="preserve">Trần Văn Cửu, </t>
    </r>
    <r>
      <rPr>
        <sz val="10"/>
        <rFont val="Times New Roman"/>
        <family val="1"/>
      </rPr>
      <t>Hồng</t>
    </r>
  </si>
  <si>
    <t>Hoàng Anh Cường</t>
  </si>
  <si>
    <t>Hồng Phúc
Mỹ Tân</t>
  </si>
  <si>
    <t>41/HSST/
29.11.2018
Mỹ Lộc</t>
  </si>
  <si>
    <t>50/QĐ
21.01.2019</t>
  </si>
  <si>
    <t>Án phí 
Phạt SCQ</t>
  </si>
  <si>
    <t>12/QĐ
10.8.2020</t>
  </si>
  <si>
    <t xml:space="preserve">Trần Thị Minh Thơm
</t>
  </si>
  <si>
    <t>Tổ dân
phố trung quyên, thị trấn Mỹ Lộc</t>
  </si>
  <si>
    <t>891/HSPT/
19.12.2017. Cấp cao</t>
  </si>
  <si>
    <t>09/QĐ
27/7/2020</t>
  </si>
  <si>
    <t>13/QĐ
26.8.2020</t>
  </si>
  <si>
    <t>Lê Việt Hoàn</t>
  </si>
  <si>
    <t>Thôn Cầu
nhân xã Mỹ Thuận</t>
  </si>
  <si>
    <t>308/HSST/
24.5.2019
Cáp cao</t>
  </si>
  <si>
    <t>09/QĐ/
25.11.2019</t>
  </si>
  <si>
    <t>14/QĐ/
04.9.2020</t>
  </si>
  <si>
    <t>Trần Bá Tuấn</t>
  </si>
  <si>
    <t>Thôn Nguyễn
 Huệ, Mỹ Tiến</t>
  </si>
  <si>
    <t>104/HSPT/
05.11.2014
Tỉnh Nam Định</t>
  </si>
  <si>
    <t>104/QĐ/
20.7.2020</t>
  </si>
  <si>
    <t xml:space="preserve">15/QĐ
09/9/2020
</t>
  </si>
  <si>
    <t>Trần Thị Hà</t>
  </si>
  <si>
    <t>Quang Trung, Mỹ Thuiaanj</t>
  </si>
  <si>
    <t>01/DSST/
20.9.2019
My Lộc</t>
  </si>
  <si>
    <t>27/QĐ/
19.02.2020</t>
  </si>
  <si>
    <t>Aán phí</t>
  </si>
  <si>
    <t>17/QĐ/
10/9/2020</t>
  </si>
  <si>
    <t>Trần Văn Thân</t>
  </si>
  <si>
    <t>Thôn Vị
Việt, Mỹ Tiến</t>
  </si>
  <si>
    <t>01/DSST/
28.5.2019
Mỹ Lộc</t>
  </si>
  <si>
    <t>26/QĐ
19.02.2020</t>
  </si>
  <si>
    <t>An phí</t>
  </si>
  <si>
    <t>16/QĐ/
09/9/2020</t>
  </si>
  <si>
    <t>Đặng Thị  Huyền</t>
  </si>
  <si>
    <t>Xóm 4, 
Mỹ HƯng</t>
  </si>
  <si>
    <t>322/HSPT/
23.5.2016
TA Cấp cao</t>
  </si>
  <si>
    <t>08/QĐ-THA/
15/3/2018</t>
  </si>
  <si>
    <t>trả công dân
626680000</t>
  </si>
  <si>
    <t>07/QĐ-CCTHA
27/7/2020</t>
  </si>
  <si>
    <t>09/QĐ-CCTHADS
15/3/2018</t>
  </si>
  <si>
    <t>trả công dân
626618000</t>
  </si>
  <si>
    <t>08/QĐ-CCTHA
27/7/2020</t>
  </si>
  <si>
    <t>10/QĐ-CCTHADS
15/3/2018</t>
  </si>
  <si>
    <t>Trả công dân
179052000</t>
  </si>
  <si>
    <t>09/QĐ-CCTHA
27/7/2020</t>
  </si>
  <si>
    <t>Trần Thị Minh 
Thơm</t>
  </si>
  <si>
    <t>Tổ dân phố
Trung Quyên</t>
  </si>
  <si>
    <t>891/HSPT/
19/12/2017
TA Cấp cao</t>
  </si>
  <si>
    <t>03/QĐ-CCTHADS
20/11/2018</t>
  </si>
  <si>
    <t>Trả công dân
625394000</t>
  </si>
  <si>
    <t>10/QĐ-CCTHADS
27/7/2020</t>
  </si>
  <si>
    <t>Trần Thị Minh
 Thơm</t>
  </si>
  <si>
    <t>07/QĐ-CCTHADS
05.3.2020</t>
  </si>
  <si>
    <t>Trả công dân
917265000</t>
  </si>
  <si>
    <t>11/QĐ-CCTHADS
29/7/2020</t>
  </si>
  <si>
    <t xml:space="preserve"> AP 850 </t>
  </si>
  <si>
    <t xml:space="preserve"> Phat 5000 </t>
  </si>
  <si>
    <t xml:space="preserve"> Bồi thường
309850200 </t>
  </si>
  <si>
    <t xml:space="preserve"> Trả cho ngân hàng TMCP Thường Tín 16.855.445đ </t>
  </si>
  <si>
    <t xml:space="preserve"> Án phí dân sự
842.772đ </t>
  </si>
  <si>
    <t xml:space="preserve">  Án phí  </t>
  </si>
  <si>
    <t xml:space="preserve">  Án phí:200
Phạt: 5000  </t>
  </si>
  <si>
    <t xml:space="preserve"> AP 200  Ph:5000 </t>
  </si>
  <si>
    <t xml:space="preserve">  AP: 72
truy thu: 450
Phạt: 3500  </t>
  </si>
  <si>
    <t xml:space="preserve">  Phạt SCQ  </t>
  </si>
  <si>
    <t xml:space="preserve">  Trả tiền (TYC)  </t>
  </si>
  <si>
    <t xml:space="preserve">  Phạt 4950  </t>
  </si>
  <si>
    <t>Nguyễn Thị 
Chanh</t>
  </si>
  <si>
    <t xml:space="preserve">  Bồi thường  </t>
  </si>
  <si>
    <t xml:space="preserve">  Phạt 7000, AP 200  </t>
  </si>
  <si>
    <t xml:space="preserve"> AP200 </t>
  </si>
  <si>
    <t xml:space="preserve"> Ap: 1.545 </t>
  </si>
  <si>
    <t xml:space="preserve"> Truy thu: 4200 </t>
  </si>
  <si>
    <t>02/QĐ-
23.10.2020</t>
  </si>
  <si>
    <t xml:space="preserve"> Trả cho ông TRần Văn Cường 722.965.000 </t>
  </si>
  <si>
    <t>15.01.2021</t>
  </si>
  <si>
    <t>01/QĐ-
18/01/2021</t>
  </si>
  <si>
    <t>Cty CP DV và TM Thiên Trần Vũ</t>
  </si>
  <si>
    <t>Thôn Hữu Bị, xã Mỹ Trung</t>
  </si>
  <si>
    <t>01/2020/KDTM-ST  07/5/2020</t>
  </si>
  <si>
    <t>01/QĐ 13/10/2020</t>
  </si>
  <si>
    <t xml:space="preserve"> Trả cho Cty Chịu lửa Hung Đạo </t>
  </si>
  <si>
    <t>05/QĐ 29/4/2021</t>
  </si>
  <si>
    <t>Thôn Hồng Phúc, xã Mỹ Tân</t>
  </si>
  <si>
    <t>33/2020/HSST 24/6/2020</t>
  </si>
  <si>
    <t>01/QĐ 01/10/2020</t>
  </si>
  <si>
    <t xml:space="preserve"> Phạt SCQNN </t>
  </si>
  <si>
    <t>03/QĐ 27/4/2021</t>
  </si>
  <si>
    <t>Trần Xuân Quỳnh</t>
  </si>
  <si>
    <t>Số 166 đường 10, xã Mỹ Tân</t>
  </si>
  <si>
    <t>41/2018/HSST 29/11/2018</t>
  </si>
  <si>
    <t xml:space="preserve">52/QĐ 21/01/2019 </t>
  </si>
  <si>
    <t xml:space="preserve"> AP+ phạt SCQNN </t>
  </si>
  <si>
    <t>04/QĐ 29/4/2021</t>
  </si>
  <si>
    <t>18/6/2020</t>
  </si>
  <si>
    <t>26/2/2019</t>
  </si>
  <si>
    <t>13/11/2018</t>
  </si>
  <si>
    <t>16/12/2019</t>
  </si>
  <si>
    <t>15/6/2020</t>
  </si>
  <si>
    <t>30/9/2020</t>
  </si>
  <si>
    <t xml:space="preserve">Trả nợ: 165.260 </t>
  </si>
  <si>
    <t>Tạ Quang Thủy</t>
  </si>
  <si>
    <t>22/ DSST    08/11/2019</t>
  </si>
  <si>
    <t>156                            ( 20/01/2021)</t>
  </si>
  <si>
    <t>BT: 260.000.000</t>
  </si>
  <si>
    <t>13(02/4/2021)</t>
  </si>
  <si>
    <t>159                             ( 20/01/2021)</t>
  </si>
  <si>
    <t>BT: 510.000.000</t>
  </si>
  <si>
    <t>14(02/4/2021)</t>
  </si>
  <si>
    <t>Vũ Mạnh Cường</t>
  </si>
  <si>
    <t>Xã Trực Thanh</t>
  </si>
  <si>
    <t>166/HSST   23/7/2020</t>
  </si>
  <si>
    <t>02                              ( 05/10/2020)</t>
  </si>
  <si>
    <t>19/4/2021</t>
  </si>
  <si>
    <t>15(19/4/2021)</t>
  </si>
  <si>
    <t>71/HSST     02/2/2021</t>
  </si>
  <si>
    <t xml:space="preserve">241          08/4/2021 </t>
  </si>
  <si>
    <t>BT: 5.250.000</t>
  </si>
  <si>
    <t>20/4/2021</t>
  </si>
  <si>
    <t>16( 23/4/2021)</t>
  </si>
  <si>
    <t>Hoàng Quốc Đạt</t>
  </si>
  <si>
    <t>53/HSST    19/11/2020</t>
  </si>
  <si>
    <t>160( 26/1/2021)</t>
  </si>
  <si>
    <t>23/4/2021</t>
  </si>
  <si>
    <t>17( 23/4/2021)</t>
  </si>
  <si>
    <t>Trần Văn Bình</t>
  </si>
  <si>
    <t>58/HSST     16/12/2020</t>
  </si>
  <si>
    <t>164( 01/2/2021)</t>
  </si>
  <si>
    <t>18(26/4/2021)</t>
  </si>
  <si>
    <t>Nguyễn Hải Hạnh</t>
  </si>
  <si>
    <t>05/HSST  06/01/2021</t>
  </si>
  <si>
    <t>240(08/4/2021)</t>
  </si>
  <si>
    <t xml:space="preserve">APHSST+ APDSST+Truy thu: </t>
  </si>
  <si>
    <t>26/4/2021</t>
  </si>
  <si>
    <t>19(27/4/2021)</t>
  </si>
  <si>
    <t>Phạm Văn Nghĩa</t>
  </si>
  <si>
    <t>Xóm 9, Xuân Tiến</t>
  </si>
  <si>
    <t>186/HSST/02-12-2020</t>
  </si>
  <si>
    <t>163/QĐ-THA 26/01/2021</t>
  </si>
  <si>
    <t>AP: 200.000đ, TP: 20.000.000đ</t>
  </si>
  <si>
    <t>15/QĐ-THA 22/02/2021</t>
  </si>
  <si>
    <t>02/QĐST-KDTM/02/7/2020 TAND huyện XT</t>
  </si>
  <si>
    <t>18/QĐ-THA 21/10/2020</t>
  </si>
  <si>
    <t>AP: 60.300.000d</t>
  </si>
  <si>
    <t>16/QĐ-THA 01/4/2021</t>
  </si>
  <si>
    <t>Xóm 6, Xuân Trung</t>
  </si>
  <si>
    <t>406/HSPT/18/7/2019 TANDCC tại HN</t>
  </si>
  <si>
    <t>15/QĐ-THA 16/3/2021</t>
  </si>
  <si>
    <t>BT: 281.575.534đ</t>
  </si>
  <si>
    <t>17/QĐ-THA 01/4/2021</t>
  </si>
  <si>
    <t>Trần Thị Hồng Huế</t>
  </si>
  <si>
    <t>X1, Hưng Nhân, Xuân Ninh</t>
  </si>
  <si>
    <t>143/QĐST-HNGĐ/26-9-2016 TAND h Hải Hậu</t>
  </si>
  <si>
    <t>14/QĐ-THA 16/3/2021</t>
  </si>
  <si>
    <t>Trả nợ: 50.000.000đ và 6 chỉ vàng 24K</t>
  </si>
  <si>
    <t>18/QĐ-THA 01/4/2021</t>
  </si>
  <si>
    <t>Mai Văn Bắc</t>
  </si>
  <si>
    <t>Xóm 8, Xuân Kiên</t>
  </si>
  <si>
    <t>42/HSST/14-8-2014 TAND XT</t>
  </si>
  <si>
    <t>17/QĐ-THA 07/10/2014</t>
  </si>
  <si>
    <t>19/QĐ-THA 08/4/2021</t>
  </si>
  <si>
    <t>Yên Đồng, Ý Yên, Nam Định</t>
  </si>
  <si>
    <t>02-22/01/2018</t>
  </si>
  <si>
    <t>193-11/3/2019</t>
  </si>
  <si>
    <t>04-07/12/2020</t>
  </si>
  <si>
    <t>05-07/12/2020</t>
  </si>
  <si>
    <t>Nguyễn Thị Thu</t>
  </si>
  <si>
    <t>Tống Xá, Yên Xá, Ý Yên, Nam Định</t>
  </si>
  <si>
    <t>10-24/11/2016</t>
  </si>
  <si>
    <t>17-28/01/2021</t>
  </si>
  <si>
    <t>Nguyễn Văn Năng</t>
  </si>
  <si>
    <t>Phan Viết Cường, Nguyễn Thị Tập</t>
  </si>
  <si>
    <t>Yên Thành, Ý Yên, Nam Định</t>
  </si>
  <si>
    <t>61-08/10/2019</t>
  </si>
  <si>
    <t>03-09/10/2020</t>
  </si>
  <si>
    <t xml:space="preserve">Bồi thường  </t>
  </si>
  <si>
    <t>25-19/3/2021</t>
  </si>
  <si>
    <t>Trần Thị Hồng Tươi</t>
  </si>
  <si>
    <t>175-16/10/2020</t>
  </si>
  <si>
    <t>170-06/01/2021</t>
  </si>
  <si>
    <t>19-05/02/2021</t>
  </si>
  <si>
    <t>Phạm Văn Sỹ</t>
  </si>
  <si>
    <t>Yên Khánh, Ý Yên, Nam Định</t>
  </si>
  <si>
    <t>50-12/8/2020</t>
  </si>
  <si>
    <t>10-09/10/2020</t>
  </si>
  <si>
    <t>26-19/4/2021</t>
  </si>
  <si>
    <t>Trần Công Minh</t>
  </si>
  <si>
    <t>Yên Lộc, Ý Yên, Nam Định</t>
  </si>
  <si>
    <t>19-10/6/2020</t>
  </si>
  <si>
    <t>25-04/3/2021</t>
  </si>
  <si>
    <t>29-26/4/2021</t>
  </si>
  <si>
    <t>Trần Văn Long</t>
  </si>
  <si>
    <t>Yên Phương, Ý Yên, Nam Định</t>
  </si>
  <si>
    <t>46-06/8/2020</t>
  </si>
  <si>
    <t>91-11/11/2019</t>
  </si>
  <si>
    <t>Bồi thường NN</t>
  </si>
  <si>
    <t>28-26/4/2021</t>
  </si>
  <si>
    <t xml:space="preserve"> (Văn Tiên ,Yên Tiến)</t>
  </si>
  <si>
    <t xml:space="preserve"> (Tân LậpYênTiến)</t>
  </si>
  <si>
    <t>thôn ngô -yên bằng</t>
  </si>
  <si>
    <t xml:space="preserve"> (đồng tiến, Yên Tiến)</t>
  </si>
  <si>
    <t xml:space="preserve"> ( Yên bằng)</t>
  </si>
  <si>
    <t xml:space="preserve"> (đông thịnh,Yên tiến)</t>
  </si>
  <si>
    <t>Phúc lỘC ; Yên Thắng</t>
  </si>
  <si>
    <t xml:space="preserve">Nguyễn Văn Sang+hà Thị Cơ </t>
  </si>
  <si>
    <t>Dũng,   XM:6/2/2020</t>
  </si>
  <si>
    <t>vạn đoàn ; Yên Chính</t>
  </si>
  <si>
    <t xml:space="preserve">Lê Thị Hanh </t>
  </si>
  <si>
    <t xml:space="preserve"> ( đội 10, Yên Khánh)</t>
  </si>
  <si>
    <t xml:space="preserve"> (Ngô xá, Yên Lợi</t>
  </si>
  <si>
    <t xml:space="preserve">  (nguyệt bói,Yên Tân)</t>
  </si>
  <si>
    <t xml:space="preserve"> ( Yên Xá)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</si>
  <si>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</si>
  <si>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</si>
  <si>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</si>
  <si>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</si>
  <si>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Đoàn Văn Sang</t>
  </si>
  <si>
    <t>05-HSST-17/1/2020; 20HSPT-7/5/2020</t>
  </si>
  <si>
    <t>364- 16/7/2020</t>
  </si>
  <si>
    <t>32-17/09/2020</t>
  </si>
  <si>
    <t>93-HSST- 27/9/2017</t>
  </si>
  <si>
    <t>Trần Ngọc Lăng</t>
  </si>
  <si>
    <t>Quảng Nạp,Yên Khang, ý Yên, NĐ</t>
  </si>
  <si>
    <t>47-HNGĐ ngày 5/11/2019</t>
  </si>
  <si>
    <t>155-11/12/2019</t>
  </si>
  <si>
    <t>03-12/11/2020</t>
  </si>
  <si>
    <t>Nguyễn Duy Cường+ Trần Thị Nhung</t>
  </si>
  <si>
    <t>Xóm Lục; Yên Bằng, Ý Yên,NĐ</t>
  </si>
  <si>
    <t>06DSST/ 30/5/1997</t>
  </si>
  <si>
    <t>17QĐ-16/01/2019</t>
  </si>
  <si>
    <t>06-07/12/2020</t>
  </si>
  <si>
    <t>Trần Xuân Tài</t>
  </si>
  <si>
    <t>Hoàng Nê, Yên Hồng, Ý Yên, NĐ</t>
  </si>
  <si>
    <t>90HSST-15/11/2018;157HSPT-26/3/2019</t>
  </si>
  <si>
    <t>320QĐ-12/8/2019</t>
  </si>
  <si>
    <t>07-08/12/2020</t>
  </si>
  <si>
    <t>Nguyễn Văn Phương</t>
  </si>
  <si>
    <t>Nội Thôn, yên Phong, Ý Yên, NĐ</t>
  </si>
  <si>
    <t>37HSST-22/10/2020</t>
  </si>
  <si>
    <t>12QĐ-22/10/2020</t>
  </si>
  <si>
    <t>08-17/12/2020</t>
  </si>
  <si>
    <t>Tống Xá, TT Lâm, Ý Yên, NĐ</t>
  </si>
  <si>
    <t>05STDS-24/8/2020</t>
  </si>
  <si>
    <t>61-06/11/2020</t>
  </si>
  <si>
    <t>13-23/12/2020</t>
  </si>
  <si>
    <t>Vũ Đình Giới</t>
  </si>
  <si>
    <t>Đồng Văn, Yên Tiến, Ý Yên, Nam Định</t>
  </si>
  <si>
    <t>58HSST-15/9/2020</t>
  </si>
  <si>
    <t>39QĐ-06/11/2020</t>
  </si>
  <si>
    <t>tiền phạt</t>
  </si>
  <si>
    <t>12-23/12/2020</t>
  </si>
  <si>
    <t>Bùi Tuấn Hoà</t>
  </si>
  <si>
    <t>Xóm Lẻ, Yên Mỹ,Ý Yên, NĐ</t>
  </si>
  <si>
    <t>11HSST-26/6/2019</t>
  </si>
  <si>
    <t>168-6/1/2021</t>
  </si>
  <si>
    <t>aán phí 200.phạt 10.000</t>
  </si>
  <si>
    <t>16-25/1/2021</t>
  </si>
  <si>
    <t>Đội 4, thiện Mỹ, Yên mỹ</t>
  </si>
  <si>
    <t>02HSST-2/1/2020</t>
  </si>
  <si>
    <t>03QĐ-9/10/2020</t>
  </si>
  <si>
    <t>an phí 100</t>
  </si>
  <si>
    <t>15-25/1/2021</t>
  </si>
  <si>
    <t>Nguyễn Duy Tiên</t>
  </si>
  <si>
    <t>Đông Duy, Yên Quang, Ý Yên NĐ</t>
  </si>
  <si>
    <t>149HSST-28/8/2020</t>
  </si>
  <si>
    <t>169QD-6/1/2021</t>
  </si>
  <si>
    <t xml:space="preserve">án phií </t>
  </si>
  <si>
    <t>14-22/1/2021</t>
  </si>
  <si>
    <t>Bùi văn Đồng</t>
  </si>
  <si>
    <t>Xóm trúc, Yên Phúc,Ý Yên</t>
  </si>
  <si>
    <t>125hsst-30/6/2020</t>
  </si>
  <si>
    <t>172QĐ-6/1/2021</t>
  </si>
  <si>
    <t>sung NS</t>
  </si>
  <si>
    <t>27-19/4/2021</t>
  </si>
  <si>
    <t>Nguyễn văn Hùng</t>
  </si>
  <si>
    <t>Thanh Trung Yên Lơi, Ý Yên, NĐ</t>
  </si>
  <si>
    <t>36-4/5/2020</t>
  </si>
  <si>
    <t>460-14/8/2020</t>
  </si>
  <si>
    <t>án phí HSST</t>
  </si>
  <si>
    <t>20-3/3/2021</t>
  </si>
  <si>
    <t>DĐỗ Tiến An</t>
  </si>
  <si>
    <t>Nguyệt Bói, Yên Tân Ý Yên, NĐ</t>
  </si>
  <si>
    <t>219-17/7/2020</t>
  </si>
  <si>
    <t>173-6/1/2020</t>
  </si>
  <si>
    <t>21-5/3/2021</t>
  </si>
  <si>
    <t>Nguyễn Xuân Bình</t>
  </si>
  <si>
    <t>Tân Lập, Yên Tiến, ý Yên</t>
  </si>
  <si>
    <t>02-29/10/2020</t>
  </si>
  <si>
    <t>208-27/1/2021</t>
  </si>
  <si>
    <t>phạt 4400;truy thu 5680</t>
  </si>
  <si>
    <t>22-9/3/2021</t>
  </si>
  <si>
    <t>05-24/8/2020</t>
  </si>
  <si>
    <t>06-22/10/2020</t>
  </si>
  <si>
    <t>thanh toán nợ cho Nguyễn quang Khanh</t>
  </si>
  <si>
    <t>23-10/3/2021</t>
  </si>
  <si>
    <t>Tạ Thế Tùng</t>
  </si>
  <si>
    <t>Hưng Xá, Yên Phong, Ý Yên, NĐ</t>
  </si>
  <si>
    <t>14-27/1/2021</t>
  </si>
  <si>
    <t>224-25/2/2021</t>
  </si>
  <si>
    <t>án phí cấp dưỡng</t>
  </si>
  <si>
    <t>24-16/3/2021</t>
  </si>
  <si>
    <t>Công ty Cổ phần Thúy Đạt</t>
  </si>
  <si>
    <t>Lô C1-6, L1+L3 đường N3, khu công nghiệp Hòa Xá</t>
  </si>
  <si>
    <t>20
13/10/2017</t>
  </si>
  <si>
    <t>12
02/7/2018</t>
  </si>
  <si>
    <t>13200438057
667.964,35USD</t>
  </si>
  <si>
    <t>10
10/12/2020</t>
  </si>
  <si>
    <t>50/16 Trần Nhật Duật, phường Trần Tế Xương, TP.Nam Định</t>
  </si>
  <si>
    <t>315/HSST
26/10/2020</t>
  </si>
  <si>
    <t>104
08/12/2020</t>
  </si>
  <si>
    <t>15
22/12/2020</t>
  </si>
  <si>
    <t>Số 20/422 Trần Hưng Đạo, phường Quang Trung, TP.Nam Định</t>
  </si>
  <si>
    <t>01/2020/QĐST-DS
19/3/2020</t>
  </si>
  <si>
    <t>30
19/3/2020</t>
  </si>
  <si>
    <t>11
10/12/2020</t>
  </si>
  <si>
    <t>23/2019/DSST
04/11/2019</t>
  </si>
  <si>
    <t>02
21/10/2020</t>
  </si>
  <si>
    <t>12
11/12/2020</t>
  </si>
  <si>
    <t>CT TNHH DUSUCO</t>
  </si>
  <si>
    <t>Số 14 Hoàng Văn Thụ, phường Phan Đình Phùng, thành phố Nam Định</t>
  </si>
  <si>
    <t>05/QĐST-KDTM
01/4/2015</t>
  </si>
  <si>
    <t>06
10/11/2015</t>
  </si>
  <si>
    <t>19
27/01/2021</t>
  </si>
  <si>
    <t>20
27/01/2021</t>
  </si>
  <si>
    <t>Số 92 Ngô Quyền, phường Ngô Quyền, thành phố Nam Định</t>
  </si>
  <si>
    <t>59/HSST
14/12/2012</t>
  </si>
  <si>
    <t>56
11/11/2020</t>
  </si>
  <si>
    <t>16
14/01/2021</t>
  </si>
  <si>
    <t>Số 46C đường Hoàng Hoa Thám, phường Ngô Quyền, thành phố Nam Định</t>
  </si>
  <si>
    <t>01
27/11/2020</t>
  </si>
  <si>
    <t>17
14/01/2021</t>
  </si>
  <si>
    <t>Số 20/16 Thủy Cơ 2, phường Cửa Nam, thành phố Nam Định</t>
  </si>
  <si>
    <t>60/HSPT
28/8/2020</t>
  </si>
  <si>
    <t>09
02/10/2020</t>
  </si>
  <si>
    <t>30
27/4/2021</t>
  </si>
  <si>
    <t>Bùi Thị Thanh Hiếu</t>
  </si>
  <si>
    <t>Số 16, Hàng Đồng, phường Nguyễn Du, thành phố Nam Định</t>
  </si>
  <si>
    <t>76.HSST
30/12/2020</t>
  </si>
  <si>
    <t>174
6/4/2021</t>
  </si>
  <si>
    <t>28
26/4/2021</t>
  </si>
  <si>
    <t>Đặng Quỳnh Trang</t>
  </si>
  <si>
    <t>Số 9/694 đường Trường Chinh, phường Hạ Long, TP.Nam Định</t>
  </si>
  <si>
    <t>31/DSST
29/11/2018</t>
  </si>
  <si>
    <t>55
24/6/2019</t>
  </si>
  <si>
    <t>13
11/12/2020</t>
  </si>
  <si>
    <t>Trần Đình Nam</t>
  </si>
  <si>
    <t>Số 38/659 đường Trường Chinh, phường Hạ Long, TP.Nam Định</t>
  </si>
  <si>
    <t>31
29/11/2018</t>
  </si>
  <si>
    <t>54
24/6/2019</t>
  </si>
  <si>
    <t>14
11/12/2020</t>
  </si>
  <si>
    <t>Bùi Thị Oanh</t>
  </si>
  <si>
    <t>Đội 4, thôn Vụ Bản, xã Lộc An, thành phố Nam Định</t>
  </si>
  <si>
    <t>114
18/5/2020</t>
  </si>
  <si>
    <t>299
09/7/2020</t>
  </si>
  <si>
    <t>34
28/4/2021</t>
  </si>
  <si>
    <t>Trần Doanh Tuyên</t>
  </si>
  <si>
    <t>Số nhà 20, Bắc Trần Đăng Ninh, phường Cửa Bắc, thành phố Nam Định</t>
  </si>
  <si>
    <t>276
23/6/2020</t>
  </si>
  <si>
    <t>524
17/8/2020</t>
  </si>
  <si>
    <t>35
28/4/2021</t>
  </si>
  <si>
    <t>Số 1, tầng 5, khu 5 tầng, trần Đăng Ninh, Tp.Nam ĐỊnh</t>
  </si>
  <si>
    <t>45/HSST
17/9/2020</t>
  </si>
  <si>
    <t>94
20/11/2020</t>
  </si>
  <si>
    <t>36
28/4/2021</t>
  </si>
  <si>
    <t>Trần Quốc Bình</t>
  </si>
  <si>
    <t>Số 9, đường Thanh Bình, phường Hạ Long, thành phố Nam ĐỊnh</t>
  </si>
  <si>
    <t>11/HNGĐ
07/-1/2021</t>
  </si>
  <si>
    <t>250
05/02/2021</t>
  </si>
  <si>
    <t>37
28/4/2021</t>
  </si>
  <si>
    <t>Đào Thị Thủy</t>
  </si>
  <si>
    <t>Số 327 đường Thái Bình, phường Lộc Vượng, thành phố Nam Định</t>
  </si>
  <si>
    <t>83/HSST27/11/2019</t>
  </si>
  <si>
    <t>06
02/10/2020</t>
  </si>
  <si>
    <t>38
28/4/2021</t>
  </si>
  <si>
    <t>Phạm Văn An</t>
  </si>
  <si>
    <t>Số 74D, ô 19, phường Hạ Long, thành phố Nam Định</t>
  </si>
  <si>
    <t>207/HSST
24/8/2020</t>
  </si>
  <si>
    <t>115
4/1/2021</t>
  </si>
  <si>
    <t>39
28/4/2021</t>
  </si>
  <si>
    <t>Mai Trung Dũng</t>
  </si>
  <si>
    <t>Số nhà 30I, ô 18, phường Hạ Long, thành phố Nam Định</t>
  </si>
  <si>
    <t>270/HSSt
14/9/2021</t>
  </si>
  <si>
    <t>55
28/4/2021</t>
  </si>
  <si>
    <t>40
28/4/2021</t>
  </si>
  <si>
    <t>Đào Thị Khánh Vi</t>
  </si>
  <si>
    <t>Xóm Vân Trung, xã Nam Vân, thành phố Nam Định</t>
  </si>
  <si>
    <t>281/HSST
23/9/2020</t>
  </si>
  <si>
    <t>70
11/11/2020</t>
  </si>
  <si>
    <t>29
26/4/2021</t>
  </si>
  <si>
    <t>Phạm Bá Tuấn</t>
  </si>
  <si>
    <t>274
18/9/2020</t>
  </si>
  <si>
    <t>69
11/11/2020</t>
  </si>
  <si>
    <t>31
28/4/2021</t>
  </si>
  <si>
    <t>304-3 Trần Huy Liệu, phường Năng Tĩnh, thành phố Nam Định</t>
  </si>
  <si>
    <t>269
09/8/2013</t>
  </si>
  <si>
    <t>108
08/12/2020</t>
  </si>
  <si>
    <t>32
28/4/2021</t>
  </si>
  <si>
    <t>Số 22 Máy Chai, phường
 Trần Hưng Đạo, thành phố Nam Định</t>
  </si>
  <si>
    <t>181/HSST
17/7/2020</t>
  </si>
  <si>
    <t>36
23/10/2020</t>
  </si>
  <si>
    <t>06
07/12/2020</t>
  </si>
  <si>
    <t>Số 101 đường Vị Xuyên, phường Vị Xuyên, thành phố Nam Định</t>
  </si>
  <si>
    <t>616/HNGĐ-ST 
07/12/2020</t>
  </si>
  <si>
    <t>238
05/02/2021</t>
  </si>
  <si>
    <t>21
23/02/2021</t>
  </si>
  <si>
    <t>Vũ Thị Tuyết Lan</t>
  </si>
  <si>
    <t>Số 01/11 ngõ Gốc Mít, phường Vị Xuyên, thành phố Nam Định</t>
  </si>
  <si>
    <t>22/DSST
23/11/2020</t>
  </si>
  <si>
    <t>06
24/12/2020</t>
  </si>
  <si>
    <t>307267
01 cây vàng + 2,5 chỉ vàng</t>
  </si>
  <si>
    <t>33
28/4/2021</t>
  </si>
  <si>
    <t>Tổ 14, Bãi Vạn Hà, 
phường Lộc Vượng,
 TP.Nam Định</t>
  </si>
  <si>
    <t>62/HSST
26/8/2019
84/HSPT
04/9/2019</t>
  </si>
  <si>
    <t xml:space="preserve">207
17/3/2020
</t>
  </si>
  <si>
    <t xml:space="preserve">08
09/12/2020
</t>
  </si>
  <si>
    <t xml:space="preserve">Phạt: 4.800
</t>
  </si>
  <si>
    <t>12/QĐTHA
17/5/2021</t>
  </si>
  <si>
    <t>Án phí HSST: 200
Tịch thu: 1.800</t>
  </si>
  <si>
    <t>13/QĐTHA
17/5/2021</t>
  </si>
  <si>
    <t>Án phí HSST:200
Truy nộp: 1.800</t>
  </si>
  <si>
    <t>14/QĐTHA
17/5/2021</t>
  </si>
  <si>
    <t>Doãn Thanh Bình</t>
  </si>
  <si>
    <t>Xóm 8 -
Xã Giao An</t>
  </si>
  <si>
    <t>75/HSST
29/9/2020</t>
  </si>
  <si>
    <t>127/QĐTHA
04/01/2021</t>
  </si>
  <si>
    <t>Án phí DSST: 120.000</t>
  </si>
  <si>
    <t>15/QĐTHA
17/5/2021</t>
  </si>
  <si>
    <t>CHV
Thống</t>
  </si>
  <si>
    <t>10/QĐTHA
04/01/2021</t>
  </si>
  <si>
    <t>Hoàn trả: 15.995.762</t>
  </si>
  <si>
    <t>16/QĐTHA
17/5/2021</t>
  </si>
  <si>
    <t>Xóm 8 - 
Xã Hồng Thuận</t>
  </si>
  <si>
    <t>42/HSPT
17/4/2019</t>
  </si>
  <si>
    <t>161/QĐTHA
17/2/2021</t>
  </si>
  <si>
    <t>17/QĐTHA
17/5/2021</t>
  </si>
  <si>
    <t>Đỗ Văn Sử</t>
  </si>
  <si>
    <t>Xóm Nhân Thắng
Xã Giao Nhân</t>
  </si>
  <si>
    <t>463/HSPT
27/6/2014</t>
  </si>
  <si>
    <t>144/QĐTHA
11/01/2021</t>
  </si>
  <si>
    <t>18/QĐTHA
17/5/2021</t>
  </si>
  <si>
    <t>Nguyễn Công Bào</t>
  </si>
  <si>
    <t>Xóm Tiên Long - 
Xã Giao Châu</t>
  </si>
  <si>
    <t>01/QĐST-DSTC
04/3/2019</t>
  </si>
  <si>
    <t>19/QĐTHA
05/5/2021</t>
  </si>
  <si>
    <t>Trả nợ: 300.000</t>
  </si>
  <si>
    <t>19/QĐTHA
21/5/2021</t>
  </si>
  <si>
    <t>320/QĐTHA
05/5/2021</t>
  </si>
  <si>
    <t>Án phí DSST: 7.500</t>
  </si>
  <si>
    <t>20/QĐTHA
21/5/2021</t>
  </si>
  <si>
    <t>Trương Hùng Thiên
Bùi Thị Trang</t>
  </si>
  <si>
    <t>Xóm 1
Xã Hồng Thuận</t>
  </si>
  <si>
    <t xml:space="preserve">01/QĐST-DS
20/01/2021 </t>
  </si>
  <si>
    <t>15/QĐTHA
11/3/2021</t>
  </si>
  <si>
    <t>Trả nợ: 130.000</t>
  </si>
  <si>
    <t>21/QĐTHA
21/5/2021</t>
  </si>
  <si>
    <t>Nguyễn Thị Hiếu</t>
  </si>
  <si>
    <t>Xóm 8, Quyết Tiến
Xã Giao Tiến</t>
  </si>
  <si>
    <t>22/HSST
25/01/2021</t>
  </si>
  <si>
    <t>351/QĐTHA
12/5/2021</t>
  </si>
  <si>
    <t>Án phí HSST: 200;
Án phí DSST: 19.723;
Phạt: 15.000</t>
  </si>
  <si>
    <t>22/QĐTHA
25/5/2021</t>
  </si>
  <si>
    <t>Vũ Văn Dưỡng</t>
  </si>
  <si>
    <t>Xóm Xuân Tiên -
Xã Giao Xuân</t>
  </si>
  <si>
    <t>28/HSST
05/2/2021</t>
  </si>
  <si>
    <t>350/QĐTHA
12/5/2021</t>
  </si>
  <si>
    <t>Án phí HSST: 200;
Phạt: 10.000</t>
  </si>
  <si>
    <t>23/QĐTHA
25/5/2021</t>
  </si>
  <si>
    <t>Vũ Xuân Bách</t>
  </si>
  <si>
    <t>Xóm 2A- Hải Phong</t>
  </si>
  <si>
    <t>09/2021/HSSST-05/03/2021</t>
  </si>
  <si>
    <t>329-26/04/2021</t>
  </si>
  <si>
    <t>Án phí DSST: 2,000</t>
  </si>
  <si>
    <t>40-24/5/2021</t>
  </si>
  <si>
    <t>Nguyễn Văn Chỉnh, Trần Thị Tuyến</t>
  </si>
  <si>
    <t>Xóm 18- Hải Anh</t>
  </si>
  <si>
    <t>11/2021/DSST ngày 21/01/2021</t>
  </si>
  <si>
    <t>261-10/03/2021</t>
  </si>
  <si>
    <t>Án phí DSST: 51,600</t>
  </si>
  <si>
    <t>43-27/5/2021</t>
  </si>
  <si>
    <t>44-24/02/2021</t>
  </si>
  <si>
    <t>TT nợ: 1,320,000</t>
  </si>
  <si>
    <t>41-27/5/2021</t>
  </si>
  <si>
    <t>Nguyễn Thị Tuyết</t>
  </si>
  <si>
    <t>TDP số 22- 
TT Thịnh Long</t>
  </si>
  <si>
    <t>07/2021/HSST ngày 03/03/2021</t>
  </si>
  <si>
    <t>278-23/04/2021</t>
  </si>
  <si>
    <t>Phạt: 15000</t>
  </si>
  <si>
    <t>42-27/5/2021</t>
  </si>
  <si>
    <t>26/15.12.2020</t>
  </si>
  <si>
    <t>Thanh toán 91119</t>
  </si>
  <si>
    <t>39/18.5.2021</t>
  </si>
  <si>
    <t>26(17/6/2020)</t>
  </si>
  <si>
    <t>403(14/8/2020)</t>
  </si>
  <si>
    <t>Án phí CDNC</t>
  </si>
  <si>
    <t>7a(26/2/2021)</t>
  </si>
  <si>
    <t>Triệu Văn Thành</t>
  </si>
  <si>
    <t>186(19/11/2020)</t>
  </si>
  <si>
    <t>181(21/1/2021)</t>
  </si>
  <si>
    <t>án phi : 200</t>
  </si>
  <si>
    <t>3(5/2/2021)</t>
  </si>
  <si>
    <t>Lê Văn Thành</t>
  </si>
  <si>
    <t>nam thanh</t>
  </si>
  <si>
    <t>32(2/7/2020)</t>
  </si>
  <si>
    <t>411(14/8/2020)</t>
  </si>
  <si>
    <t>án phi CDNC: 300</t>
  </si>
  <si>
    <t>2(2/2/2021)</t>
  </si>
  <si>
    <t>Đoàn Thị Độ Lượng</t>
  </si>
  <si>
    <t>05(18/1/2021)</t>
  </si>
  <si>
    <t>219(4/3/2021)</t>
  </si>
  <si>
    <t>5(16/3/2021)</t>
  </si>
  <si>
    <t>Phạm Văn Rinh</t>
  </si>
  <si>
    <t>53(20/9/2019)</t>
  </si>
  <si>
    <t>277(29/5/2020)</t>
  </si>
  <si>
    <t>Án phí DSST: 830.000</t>
  </si>
  <si>
    <t>14(26/5/2021)</t>
  </si>
  <si>
    <t>Trần Mạnh Hà</t>
  </si>
  <si>
    <t>Đội 12, xã Nghĩa Thành</t>
  </si>
  <si>
    <t>17/HSST
22/3/2021
TA N.Hưng</t>
  </si>
  <si>
    <t>212/QĐ
05/5/2021</t>
  </si>
  <si>
    <t>APDS: 300.000</t>
  </si>
  <si>
    <t>24/5/2021</t>
  </si>
  <si>
    <t>21
25/5/2021</t>
  </si>
  <si>
    <t>26/3/2019</t>
  </si>
  <si>
    <t>23/3/2021</t>
  </si>
  <si>
    <t>14/4/2021</t>
  </si>
  <si>
    <t>26/3/2021</t>
  </si>
  <si>
    <t>27/4/2021</t>
  </si>
  <si>
    <t>Truy thu: 29.200</t>
  </si>
  <si>
    <t>19/QĐ
18/5/2021</t>
  </si>
  <si>
    <t>Đinh Thị Oanh</t>
  </si>
  <si>
    <t>Đội 16, xã Nghĩa Binhg</t>
  </si>
  <si>
    <t>31/2021/HSST
10/3/2021
TA T.NĐ</t>
  </si>
  <si>
    <t>217/QĐ
06/5/2021</t>
  </si>
  <si>
    <t>APHSST: 200.000
P: 10.000.000</t>
  </si>
  <si>
    <t>20/QĐ
24/5/2021</t>
  </si>
  <si>
    <t>TP 29.250.000</t>
  </si>
  <si>
    <t>22           24/5/2021</t>
  </si>
  <si>
    <t>AP BT: 8.625.000</t>
  </si>
  <si>
    <t>23     24/5/2021</t>
  </si>
  <si>
    <t>TP: 8.480.000</t>
  </si>
  <si>
    <t>21      24/5/2021</t>
  </si>
  <si>
    <t>Trần Thị Thắm</t>
  </si>
  <si>
    <t>NN</t>
  </si>
  <si>
    <t>116   14/12/2020</t>
  </si>
  <si>
    <t>17           27/7/2020</t>
  </si>
  <si>
    <t>APDSST: 1.831.000</t>
  </si>
  <si>
    <t>11( 10/3/2021)</t>
  </si>
  <si>
    <t>Đỗ Việt Anh</t>
  </si>
  <si>
    <t>Trực Chính</t>
  </si>
  <si>
    <t>64/HSST            ( 11/9/2020)</t>
  </si>
  <si>
    <t>248  ( 20/4/2021)</t>
  </si>
  <si>
    <t>AP + TP: 7.100.000</t>
  </si>
  <si>
    <t>23/5/2021</t>
  </si>
  <si>
    <t>21( 24/5/2021)</t>
  </si>
  <si>
    <t>Xóm 6, Xuân Đài</t>
  </si>
  <si>
    <t>11/HSST/20-01-2021 TAND XT</t>
  </si>
  <si>
    <t>164/QĐ-THA 05/4/2021</t>
  </si>
  <si>
    <t>20/QĐ-THA 26/4/2021</t>
  </si>
  <si>
    <t>Trần Thị Duyên, Trần Văn Đồng</t>
  </si>
  <si>
    <t>Xóm 11, Xuân Trung</t>
  </si>
  <si>
    <t>17/QĐST-DS/15-8-2018 TAND XT</t>
  </si>
  <si>
    <t>09/QĐ-THA 9/12/2019</t>
  </si>
  <si>
    <t>Trả nợ 90,9 chỉ vàng 9999 (371.200.000đ)</t>
  </si>
  <si>
    <t>21/QĐ-THA 07/5/2021</t>
  </si>
  <si>
    <t>Phạm Thị Ngọc</t>
  </si>
  <si>
    <t>Tổ 16, TT Xuân Trường</t>
  </si>
  <si>
    <t>24/QĐST-DS/24-6-2020 TAND XT</t>
  </si>
  <si>
    <t>08/QĐ-THA 23/10/2020</t>
  </si>
  <si>
    <t>Thanh toán  nợ: 9.079.439.000đ</t>
  </si>
  <si>
    <t>22/QĐ-THA 26/5/2021</t>
  </si>
  <si>
    <t>Đặng Xuân Quang</t>
  </si>
  <si>
    <t>Số nhà 9/20/44/188 Trần Quang Khải, phường Năng Tĩnh, thành phố Nam Định</t>
  </si>
  <si>
    <t>01/2021/HSST
12/01/2021</t>
  </si>
  <si>
    <t>165
10/3/2021`</t>
  </si>
  <si>
    <t>41
29/4/2021</t>
  </si>
  <si>
    <t>Số nhà 113 Nguyễn Văn Trỗi, phường Năng Tĩnh, thành phố Nam Định</t>
  </si>
  <si>
    <t>07/2021/QĐPT
24/3/2021</t>
  </si>
  <si>
    <t>319
06/4/2021</t>
  </si>
  <si>
    <t>42
29/4/2021</t>
  </si>
  <si>
    <t>12/371 đường Nguyễn Văn Trỗi, phường Năng Tĩnh, thành phố Nam Định</t>
  </si>
  <si>
    <t>37/2020/HSPT
28/7/2020</t>
  </si>
  <si>
    <t>430
17/8/2020</t>
  </si>
  <si>
    <t>43
29/4/2021</t>
  </si>
  <si>
    <t>Lương Thị Ngọc Ánh</t>
  </si>
  <si>
    <t>15/32 Phan Đình Giót, phường Năng Tĩnh, thành phố Nam Định</t>
  </si>
  <si>
    <t>482/2020/QĐST-HNGĐ
09/9/2020</t>
  </si>
  <si>
    <t>51
21/10/2020</t>
  </si>
  <si>
    <t>Bùi Công Hiếu</t>
  </si>
  <si>
    <t>Số 6, đường Đỗ Huy Uyển, xã Lộc An, thành phố Nam Định</t>
  </si>
  <si>
    <t>31/2020/HNGĐ-ST
02/7/2020</t>
  </si>
  <si>
    <t>538
04/9/2020</t>
  </si>
  <si>
    <t>44
29/4/2021</t>
  </si>
  <si>
    <t>09/2021/HSST
01/02/2021</t>
  </si>
  <si>
    <t>182
09/4/2021</t>
  </si>
  <si>
    <t>45
29/4/2021</t>
  </si>
  <si>
    <t>Trần Quốc Chiến</t>
  </si>
  <si>
    <t>Số nhà 19/360 đường Nguyễn Bính, phường Trần Quang Khải, thành phố Nam Định</t>
  </si>
  <si>
    <t>18/HSPT
10/3/2015</t>
  </si>
  <si>
    <t>280
09/7/2020</t>
  </si>
  <si>
    <t>55
06/5/2021</t>
  </si>
  <si>
    <t>Đoàn Anh Việt</t>
  </si>
  <si>
    <t>Số nhà 192 đường Nguyễn Bính, phường Trần Quang Khải, thành phố Nam Định</t>
  </si>
  <si>
    <t>14/HSPT
31/3/2021</t>
  </si>
  <si>
    <t>186
4/5/2021</t>
  </si>
  <si>
    <t>58
26/5/2021</t>
  </si>
  <si>
    <t>Lê Đình Hải</t>
  </si>
  <si>
    <t>tổ 1, Đò Quan, xã Nam Phong, thành phố Nam Định</t>
  </si>
  <si>
    <t>63/HSST 
13/7/2020</t>
  </si>
  <si>
    <t>211
10/5/2021</t>
  </si>
  <si>
    <t>59
26/5/2021</t>
  </si>
  <si>
    <t>21/HSSt
29/3/2021</t>
  </si>
  <si>
    <t>239
19/5/2021</t>
  </si>
  <si>
    <t>60
26/5/2021</t>
  </si>
  <si>
    <t>Trần Khắc Giang Sơn</t>
  </si>
  <si>
    <t>18/65 Phù Long, phường Trần Tế Xương, thành phố Nam Định</t>
  </si>
  <si>
    <t>37/HSST
11/3/2021</t>
  </si>
  <si>
    <t>206
10/5/2021</t>
  </si>
  <si>
    <t>61
26/5/2021</t>
  </si>
  <si>
    <t>Nguyễn Kim Anh</t>
  </si>
  <si>
    <t>Số 9/417 Trần Hưng Đạo, phường Bà Triệu, thành phố Nam Định</t>
  </si>
  <si>
    <t>144/2010/HNGĐ-ST 
29/6/2010</t>
  </si>
  <si>
    <t>50
06/10/2010</t>
  </si>
  <si>
    <t>47
6/5/2021</t>
  </si>
  <si>
    <t>Đặng Thu Hiền và Đặng Công Hiền</t>
  </si>
  <si>
    <t>36/2012/HSST
20/7/2012</t>
  </si>
  <si>
    <t>169
25/01/2018</t>
  </si>
  <si>
    <t>48
6/5/2021</t>
  </si>
  <si>
    <t>Đới Quốc Hương</t>
  </si>
  <si>
    <t>Số 112 Trường Chinh, phường Bà Triệu, thành phố Nam Định</t>
  </si>
  <si>
    <t>224/2020/HSST
22/7/2020</t>
  </si>
  <si>
    <t xml:space="preserve">437
04/9/2020
</t>
  </si>
  <si>
    <t>49
6/5/2021</t>
  </si>
  <si>
    <t>15C, 3 tầng số 2, Phan Bội Châu, phường Trần Đăng Ninh</t>
  </si>
  <si>
    <t>89/HSST
29/3/2012</t>
  </si>
  <si>
    <t>357
09/7/2020</t>
  </si>
  <si>
    <t>5.095.000</t>
  </si>
  <si>
    <t>50
06/5/2021</t>
  </si>
  <si>
    <t>việt</t>
  </si>
  <si>
    <t>triệu Quốc tuấn</t>
  </si>
  <si>
    <t>Số nhà 06/37 đường Phan Bội Châu, phường Trần Đăng Ninh, thành phố Nam Định</t>
  </si>
  <si>
    <t>245/HSST
14/8/2020</t>
  </si>
  <si>
    <t>14
09/10/2020</t>
  </si>
  <si>
    <t>51
06/5/2021</t>
  </si>
  <si>
    <t>Trần Văn Thắng</t>
  </si>
  <si>
    <t>Số 13A ba tầng số 4 đường Phan Bội Châu, phường Trần Đăng Ninh, thành phố Nam Định</t>
  </si>
  <si>
    <t>364/HSST
17/12/2020</t>
  </si>
  <si>
    <t>158
3/2/2021</t>
  </si>
  <si>
    <t>52
06/5/2021</t>
  </si>
  <si>
    <t>Vũ Thị Tú Oanh</t>
  </si>
  <si>
    <t>Số 2/42 đường Phan Bội Châu, phường Trần Đăng Ninh, thành phố Nam Định</t>
  </si>
  <si>
    <t>07/2021/HSST
14/01/2021</t>
  </si>
  <si>
    <t>173
19/3/2021</t>
  </si>
  <si>
    <t>53
06/5/2021</t>
  </si>
  <si>
    <t>Lê Ngọc Hoàn</t>
  </si>
  <si>
    <t>Số 34/547  đường Trần Hưng Đạo, phường Lộc Vượng, thành phố Nam Định</t>
  </si>
  <si>
    <t>236/HSST/2020
4/8/2020</t>
  </si>
  <si>
    <t>15
09/10/2020</t>
  </si>
  <si>
    <t>53
11/5/2021</t>
  </si>
  <si>
    <t>84/HSST
07/5/2020</t>
  </si>
  <si>
    <t>358
09/7/2020</t>
  </si>
  <si>
    <t>54
11/5/2021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</si>
</sst>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(* #,##0.000_);_(* \(#,##0.000\);_(* &quot;-&quot;??_);_(@_)"/>
  </numFmts>
  <fonts count="8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10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72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7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9" fillId="0" borderId="0">
      <alignment/>
      <protection/>
    </xf>
  </cellStyleXfs>
  <cellXfs count="6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73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73" fillId="0" borderId="9" xfId="0" applyFont="1" applyBorder="1" applyAlignment="1">
      <alignment horizontal="left" vertical="center" wrapText="1"/>
    </xf>
    <xf numFmtId="0" fontId="73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73" fillId="0" borderId="9" xfId="0" applyFont="1" applyBorder="1" applyAlignment="1">
      <alignment vertical="center" wrapText="1"/>
    </xf>
    <xf numFmtId="183" fontId="73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74" fillId="33" borderId="12" xfId="0" applyFont="1" applyFill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7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wrapText="1"/>
    </xf>
    <xf numFmtId="14" fontId="4" fillId="0" borderId="9" xfId="0" applyNumberFormat="1" applyFont="1" applyBorder="1" applyAlignment="1">
      <alignment horizontal="right" vertical="center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174" fontId="2" fillId="35" borderId="9" xfId="44" applyNumberFormat="1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 wrapText="1"/>
    </xf>
    <xf numFmtId="14" fontId="2" fillId="35" borderId="9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73" applyNumberFormat="1" applyFont="1" applyBorder="1" applyAlignment="1" applyProtection="1">
      <alignment horizontal="left" vertical="top" wrapText="1"/>
      <protection locked="0"/>
    </xf>
    <xf numFmtId="49" fontId="2" fillId="0" borderId="19" xfId="73" applyNumberFormat="1" applyFont="1" applyBorder="1" applyAlignment="1" applyProtection="1">
      <alignment horizontal="left" vertical="top" wrapText="1"/>
      <protection locked="0"/>
    </xf>
    <xf numFmtId="14" fontId="2" fillId="0" borderId="19" xfId="73" applyNumberFormat="1" applyFont="1" applyBorder="1" applyAlignment="1" applyProtection="1">
      <alignment horizontal="left" vertical="top" wrapText="1"/>
      <protection locked="0"/>
    </xf>
    <xf numFmtId="14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/>
    </xf>
    <xf numFmtId="174" fontId="21" fillId="0" borderId="17" xfId="45" applyNumberFormat="1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14" fontId="23" fillId="0" borderId="9" xfId="0" applyNumberFormat="1" applyFont="1" applyBorder="1" applyAlignment="1">
      <alignment horizontal="left" vertical="top"/>
    </xf>
    <xf numFmtId="0" fontId="23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5" fillId="0" borderId="9" xfId="0" applyFont="1" applyBorder="1" applyAlignment="1">
      <alignment/>
    </xf>
    <xf numFmtId="0" fontId="76" fillId="0" borderId="9" xfId="0" applyFont="1" applyBorder="1" applyAlignment="1">
      <alignment/>
    </xf>
    <xf numFmtId="0" fontId="73" fillId="0" borderId="9" xfId="0" applyFont="1" applyBorder="1" applyAlignment="1">
      <alignment horizontal="center" vertical="center" wrapText="1"/>
    </xf>
    <xf numFmtId="0" fontId="75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178" fontId="73" fillId="0" borderId="9" xfId="0" applyNumberFormat="1" applyFont="1" applyBorder="1" applyAlignment="1">
      <alignment horizontal="center" vertical="center" wrapText="1"/>
    </xf>
    <xf numFmtId="178" fontId="73" fillId="0" borderId="9" xfId="0" applyNumberFormat="1" applyFont="1" applyBorder="1" applyAlignment="1">
      <alignment horizontal="center" vertical="center"/>
    </xf>
    <xf numFmtId="178" fontId="73" fillId="0" borderId="12" xfId="0" applyNumberFormat="1" applyFont="1" applyBorder="1" applyAlignment="1">
      <alignment horizontal="center" vertical="center" wrapText="1"/>
    </xf>
    <xf numFmtId="178" fontId="73" fillId="0" borderId="14" xfId="0" applyNumberFormat="1" applyFont="1" applyBorder="1" applyAlignment="1">
      <alignment horizontal="center" vertical="center" wrapText="1"/>
    </xf>
    <xf numFmtId="178" fontId="73" fillId="0" borderId="13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35" borderId="9" xfId="0" applyFont="1" applyFill="1" applyBorder="1" applyAlignment="1">
      <alignment horizontal="center" vertical="center" wrapText="1"/>
    </xf>
    <xf numFmtId="178" fontId="73" fillId="35" borderId="9" xfId="0" applyNumberFormat="1" applyFont="1" applyFill="1" applyBorder="1" applyAlignment="1">
      <alignment horizontal="center" vertical="center" wrapText="1"/>
    </xf>
    <xf numFmtId="178" fontId="73" fillId="35" borderId="9" xfId="0" applyNumberFormat="1" applyFont="1" applyFill="1" applyBorder="1" applyAlignment="1">
      <alignment horizontal="center" vertical="center"/>
    </xf>
    <xf numFmtId="178" fontId="73" fillId="35" borderId="14" xfId="0" applyNumberFormat="1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3" fillId="35" borderId="9" xfId="0" applyFont="1" applyFill="1" applyBorder="1" applyAlignment="1">
      <alignment/>
    </xf>
    <xf numFmtId="0" fontId="73" fillId="0" borderId="9" xfId="0" applyFont="1" applyBorder="1" applyAlignment="1">
      <alignment horizontal="center" vertical="center"/>
    </xf>
    <xf numFmtId="178" fontId="73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69" applyFont="1" applyBorder="1" applyAlignment="1">
      <alignment horizontal="center" vertical="top"/>
      <protection/>
    </xf>
    <xf numFmtId="174" fontId="2" fillId="0" borderId="9" xfId="44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76" fillId="35" borderId="9" xfId="0" applyFont="1" applyFill="1" applyBorder="1" applyAlignment="1">
      <alignment horizontal="left"/>
    </xf>
    <xf numFmtId="0" fontId="75" fillId="35" borderId="9" xfId="0" applyFont="1" applyFill="1" applyBorder="1" applyAlignment="1">
      <alignment/>
    </xf>
    <xf numFmtId="0" fontId="75" fillId="0" borderId="9" xfId="0" applyFont="1" applyBorder="1" applyAlignment="1">
      <alignment vertical="center"/>
    </xf>
    <xf numFmtId="0" fontId="75" fillId="0" borderId="9" xfId="0" applyFont="1" applyBorder="1" applyAlignment="1">
      <alignment horizontal="center" vertical="center"/>
    </xf>
    <xf numFmtId="0" fontId="73" fillId="35" borderId="9" xfId="0" applyFont="1" applyFill="1" applyBorder="1" applyAlignment="1">
      <alignment horizontal="center" vertical="top" wrapText="1"/>
    </xf>
    <xf numFmtId="178" fontId="73" fillId="35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73" fillId="0" borderId="9" xfId="0" applyFont="1" applyBorder="1" applyAlignment="1">
      <alignment horizontal="left" vertical="center"/>
    </xf>
    <xf numFmtId="183" fontId="73" fillId="0" borderId="13" xfId="0" applyNumberFormat="1" applyFont="1" applyBorder="1" applyAlignment="1">
      <alignment horizontal="center" vertical="center"/>
    </xf>
    <xf numFmtId="0" fontId="74" fillId="0" borderId="9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/>
    </xf>
    <xf numFmtId="183" fontId="73" fillId="0" borderId="15" xfId="0" applyNumberFormat="1" applyFont="1" applyBorder="1" applyAlignment="1">
      <alignment horizontal="center" vertical="center"/>
    </xf>
    <xf numFmtId="183" fontId="73" fillId="0" borderId="9" xfId="0" applyNumberFormat="1" applyFont="1" applyBorder="1" applyAlignment="1">
      <alignment horizontal="center" vertical="center"/>
    </xf>
    <xf numFmtId="14" fontId="73" fillId="0" borderId="9" xfId="0" applyNumberFormat="1" applyFont="1" applyBorder="1" applyAlignment="1">
      <alignment horizontal="center" vertical="center"/>
    </xf>
    <xf numFmtId="14" fontId="7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0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0" fontId="74" fillId="0" borderId="13" xfId="0" applyFont="1" applyBorder="1" applyAlignment="1">
      <alignment vertical="center"/>
    </xf>
    <xf numFmtId="3" fontId="73" fillId="0" borderId="9" xfId="0" applyNumberFormat="1" applyFont="1" applyBorder="1" applyAlignment="1">
      <alignment horizontal="left" vertical="center" wrapText="1"/>
    </xf>
    <xf numFmtId="0" fontId="74" fillId="0" borderId="13" xfId="0" applyFont="1" applyBorder="1" applyAlignment="1">
      <alignment vertical="center" wrapText="1"/>
    </xf>
    <xf numFmtId="0" fontId="74" fillId="35" borderId="13" xfId="0" applyFont="1" applyFill="1" applyBorder="1" applyAlignment="1">
      <alignment vertical="center" wrapText="1"/>
    </xf>
    <xf numFmtId="0" fontId="73" fillId="35" borderId="9" xfId="0" applyFont="1" applyFill="1" applyBorder="1" applyAlignment="1">
      <alignment horizontal="left" vertical="center" wrapText="1"/>
    </xf>
    <xf numFmtId="0" fontId="74" fillId="35" borderId="13" xfId="0" applyFont="1" applyFill="1" applyBorder="1" applyAlignment="1">
      <alignment vertical="center"/>
    </xf>
    <xf numFmtId="0" fontId="73" fillId="35" borderId="9" xfId="0" applyFont="1" applyFill="1" applyBorder="1" applyAlignment="1">
      <alignment horizontal="left" wrapText="1"/>
    </xf>
    <xf numFmtId="0" fontId="74" fillId="0" borderId="13" xfId="0" applyFont="1" applyFill="1" applyBorder="1" applyAlignment="1">
      <alignment vertical="center"/>
    </xf>
    <xf numFmtId="0" fontId="73" fillId="35" borderId="9" xfId="0" applyFont="1" applyFill="1" applyBorder="1" applyAlignment="1">
      <alignment horizontal="left" vertical="top" wrapText="1"/>
    </xf>
    <xf numFmtId="14" fontId="73" fillId="0" borderId="9" xfId="0" applyNumberFormat="1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14" fontId="2" fillId="33" borderId="9" xfId="0" applyNumberFormat="1" applyFont="1" applyFill="1" applyBorder="1" applyAlignment="1">
      <alignment horizontal="left" vertical="center" wrapText="1"/>
    </xf>
    <xf numFmtId="0" fontId="77" fillId="33" borderId="9" xfId="0" applyNumberFormat="1" applyFont="1" applyFill="1" applyBorder="1" applyAlignment="1">
      <alignment horizontal="left" vertical="center" wrapText="1"/>
    </xf>
    <xf numFmtId="0" fontId="77" fillId="33" borderId="14" xfId="0" applyNumberFormat="1" applyFont="1" applyFill="1" applyBorder="1" applyAlignment="1">
      <alignment horizontal="left" vertical="center" wrapText="1"/>
    </xf>
    <xf numFmtId="0" fontId="78" fillId="0" borderId="0" xfId="0" applyFont="1" applyAlignment="1">
      <alignment horizontal="left" wrapText="1"/>
    </xf>
    <xf numFmtId="0" fontId="2" fillId="33" borderId="9" xfId="0" applyFont="1" applyFill="1" applyBorder="1" applyAlignment="1">
      <alignment horizontal="left" vertical="center" wrapText="1"/>
    </xf>
    <xf numFmtId="0" fontId="73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justify" wrapText="1"/>
    </xf>
    <xf numFmtId="174" fontId="2" fillId="33" borderId="9" xfId="44" applyNumberFormat="1" applyFont="1" applyFill="1" applyBorder="1" applyAlignment="1">
      <alignment horizontal="left" vertical="justify"/>
    </xf>
    <xf numFmtId="14" fontId="2" fillId="33" borderId="9" xfId="0" applyNumberFormat="1" applyFont="1" applyFill="1" applyBorder="1" applyAlignment="1">
      <alignment horizontal="left" vertical="justify" wrapText="1"/>
    </xf>
    <xf numFmtId="177" fontId="2" fillId="33" borderId="9" xfId="0" applyNumberFormat="1" applyFont="1" applyFill="1" applyBorder="1" applyAlignment="1">
      <alignment horizontal="left"/>
    </xf>
    <xf numFmtId="3" fontId="2" fillId="33" borderId="9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174" fontId="15" fillId="0" borderId="19" xfId="45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174" fontId="15" fillId="0" borderId="24" xfId="45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49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74" fontId="15" fillId="0" borderId="21" xfId="45" applyNumberFormat="1" applyFont="1" applyFill="1" applyBorder="1" applyAlignment="1">
      <alignment horizontal="left" wrapText="1"/>
    </xf>
    <xf numFmtId="174" fontId="15" fillId="0" borderId="19" xfId="45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174" fontId="2" fillId="0" borderId="19" xfId="45" applyNumberFormat="1" applyFont="1" applyFill="1" applyBorder="1" applyAlignment="1">
      <alignment wrapText="1"/>
    </xf>
    <xf numFmtId="0" fontId="79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/>
    </xf>
    <xf numFmtId="0" fontId="10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75" fontId="5" fillId="35" borderId="9" xfId="44" applyNumberFormat="1" applyFont="1" applyFill="1" applyBorder="1" applyAlignment="1">
      <alignment horizontal="center" vertical="center" wrapText="1"/>
    </xf>
    <xf numFmtId="175" fontId="6" fillId="35" borderId="9" xfId="44" applyNumberFormat="1" applyFont="1" applyFill="1" applyBorder="1" applyAlignment="1">
      <alignment horizontal="center" vertical="center" wrapText="1"/>
    </xf>
    <xf numFmtId="14" fontId="6" fillId="35" borderId="9" xfId="44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9" xfId="73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74" fontId="15" fillId="0" borderId="21" xfId="45" applyNumberFormat="1" applyFont="1" applyFill="1" applyBorder="1" applyAlignment="1">
      <alignment wrapText="1"/>
    </xf>
    <xf numFmtId="174" fontId="15" fillId="0" borderId="21" xfId="45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174" fontId="15" fillId="0" borderId="19" xfId="45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wrapText="1"/>
    </xf>
    <xf numFmtId="14" fontId="3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15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14" fontId="3" fillId="0" borderId="21" xfId="0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74" fontId="3" fillId="0" borderId="19" xfId="45" applyNumberFormat="1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73" applyNumberFormat="1" applyFont="1" applyFill="1" applyBorder="1" applyAlignment="1" applyProtection="1">
      <alignment horizontal="center" vertical="center" wrapText="1"/>
      <protection locked="0"/>
    </xf>
    <xf numFmtId="174" fontId="3" fillId="0" borderId="24" xfId="45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vertical="center" wrapText="1"/>
    </xf>
    <xf numFmtId="0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14" fontId="0" fillId="0" borderId="24" xfId="0" applyNumberFormat="1" applyFont="1" applyFill="1" applyBorder="1" applyAlignment="1">
      <alignment horizontal="center" wrapText="1"/>
    </xf>
    <xf numFmtId="174" fontId="23" fillId="0" borderId="19" xfId="0" applyNumberFormat="1" applyFont="1" applyFill="1" applyBorder="1" applyAlignment="1">
      <alignment horizontal="center" wrapText="1"/>
    </xf>
    <xf numFmtId="174" fontId="23" fillId="0" borderId="19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14" fontId="3" fillId="0" borderId="20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73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3" fontId="2" fillId="0" borderId="9" xfId="44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 wrapText="1"/>
    </xf>
    <xf numFmtId="174" fontId="2" fillId="0" borderId="9" xfId="44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3" fontId="2" fillId="0" borderId="9" xfId="70" applyNumberFormat="1" applyFont="1" applyFill="1" applyBorder="1" applyAlignment="1">
      <alignment horizontal="center" vertical="center" wrapText="1"/>
      <protection/>
    </xf>
    <xf numFmtId="49" fontId="2" fillId="0" borderId="9" xfId="70" applyNumberFormat="1" applyFont="1" applyFill="1" applyBorder="1" applyAlignment="1">
      <alignment horizontal="left" vertical="center" wrapText="1"/>
      <protection/>
    </xf>
    <xf numFmtId="175" fontId="2" fillId="0" borderId="9" xfId="70" applyNumberFormat="1" applyFont="1" applyFill="1" applyBorder="1" applyAlignment="1">
      <alignment horizontal="left" vertical="center" wrapText="1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3" fontId="2" fillId="0" borderId="9" xfId="70" applyNumberFormat="1" applyFont="1" applyFill="1" applyBorder="1" applyAlignment="1">
      <alignment horizontal="left" vertical="center" wrapText="1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0" fontId="2" fillId="0" borderId="13" xfId="69" applyFont="1" applyFill="1" applyBorder="1" applyAlignment="1">
      <alignment horizontal="center" vertical="center" wrapText="1"/>
      <protection/>
    </xf>
    <xf numFmtId="175" fontId="2" fillId="35" borderId="9" xfId="70" applyNumberFormat="1" applyFont="1" applyFill="1" applyBorder="1" applyAlignment="1">
      <alignment horizontal="center" vertical="center" wrapText="1"/>
      <protection/>
    </xf>
    <xf numFmtId="175" fontId="2" fillId="35" borderId="9" xfId="70" applyNumberFormat="1" applyFont="1" applyFill="1" applyBorder="1" applyAlignment="1">
      <alignment horizontal="left" vertical="center" wrapText="1"/>
      <protection/>
    </xf>
    <xf numFmtId="0" fontId="2" fillId="0" borderId="9" xfId="69" applyFont="1" applyFill="1" applyBorder="1" applyAlignment="1">
      <alignment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174" fontId="2" fillId="0" borderId="9" xfId="44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73" fillId="0" borderId="9" xfId="0" applyFont="1" applyBorder="1" applyAlignment="1">
      <alignment horizontal="right" vertical="center"/>
    </xf>
    <xf numFmtId="0" fontId="73" fillId="0" borderId="9" xfId="0" applyFont="1" applyBorder="1" applyAlignment="1">
      <alignment/>
    </xf>
    <xf numFmtId="0" fontId="73" fillId="0" borderId="15" xfId="0" applyFont="1" applyBorder="1" applyAlignment="1">
      <alignment horizontal="right" vertical="center" wrapText="1"/>
    </xf>
    <xf numFmtId="0" fontId="73" fillId="0" borderId="15" xfId="0" applyFont="1" applyBorder="1" applyAlignment="1">
      <alignment/>
    </xf>
    <xf numFmtId="0" fontId="73" fillId="0" borderId="9" xfId="0" applyFont="1" applyBorder="1" applyAlignment="1">
      <alignment vertical="center"/>
    </xf>
    <xf numFmtId="0" fontId="79" fillId="0" borderId="15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3" fillId="0" borderId="9" xfId="69" applyFont="1" applyBorder="1" applyAlignment="1">
      <alignment horizontal="center" vertical="center"/>
      <protection/>
    </xf>
    <xf numFmtId="0" fontId="3" fillId="0" borderId="9" xfId="69" applyFont="1" applyBorder="1" applyAlignment="1">
      <alignment horizontal="center" vertical="center" wrapText="1"/>
      <protection/>
    </xf>
    <xf numFmtId="0" fontId="23" fillId="0" borderId="9" xfId="69" applyFont="1" applyBorder="1" applyAlignment="1">
      <alignment horizontal="center" vertical="center" wrapText="1"/>
      <protection/>
    </xf>
    <xf numFmtId="14" fontId="3" fillId="0" borderId="9" xfId="69" applyNumberFormat="1" applyFont="1" applyBorder="1" applyAlignment="1">
      <alignment horizontal="center" vertical="center" wrapText="1"/>
      <protection/>
    </xf>
    <xf numFmtId="14" fontId="3" fillId="0" borderId="9" xfId="69" applyNumberFormat="1" applyFont="1" applyBorder="1" applyAlignment="1">
      <alignment horizontal="center" vertical="center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9" xfId="75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3" fontId="4" fillId="35" borderId="9" xfId="0" applyNumberFormat="1" applyFont="1" applyFill="1" applyBorder="1" applyAlignment="1">
      <alignment horizontal="center" vertical="center" wrapText="1"/>
    </xf>
    <xf numFmtId="0" fontId="2" fillId="35" borderId="9" xfId="75" applyFont="1" applyFill="1" applyBorder="1" applyAlignment="1" applyProtection="1">
      <alignment horizontal="center" vertical="center" wrapText="1" shrinkToFit="1"/>
      <protection locked="0"/>
    </xf>
    <xf numFmtId="0" fontId="6" fillId="35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4" fillId="33" borderId="9" xfId="75" applyNumberFormat="1" applyFont="1" applyFill="1" applyBorder="1" applyAlignment="1">
      <alignment horizontal="center" vertical="center" wrapText="1" shrinkToFit="1"/>
      <protection/>
    </xf>
    <xf numFmtId="0" fontId="2" fillId="33" borderId="9" xfId="75" applyFont="1" applyFill="1" applyBorder="1" applyAlignment="1">
      <alignment horizontal="center" vertical="center" wrapText="1" shrinkToFit="1"/>
      <protection/>
    </xf>
    <xf numFmtId="0" fontId="6" fillId="0" borderId="9" xfId="70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4" fillId="0" borderId="9" xfId="75" applyNumberFormat="1" applyFont="1" applyFill="1" applyBorder="1" applyAlignment="1">
      <alignment horizontal="center" vertical="center" wrapText="1" shrinkToFit="1"/>
      <protection/>
    </xf>
    <xf numFmtId="175" fontId="4" fillId="35" borderId="9" xfId="0" applyNumberFormat="1" applyFont="1" applyFill="1" applyBorder="1" applyAlignment="1">
      <alignment horizontal="center" vertical="center" wrapText="1"/>
    </xf>
    <xf numFmtId="175" fontId="2" fillId="35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5" fillId="35" borderId="9" xfId="70" applyFont="1" applyFill="1" applyBorder="1" applyAlignment="1">
      <alignment horizontal="center" vertical="center" wrapText="1"/>
      <protection/>
    </xf>
    <xf numFmtId="3" fontId="6" fillId="0" borderId="9" xfId="70" applyNumberFormat="1" applyFont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2" fillId="35" borderId="9" xfId="75" applyFont="1" applyFill="1" applyBorder="1" applyAlignment="1">
      <alignment vertical="center" wrapText="1" shrinkToFit="1"/>
      <protection/>
    </xf>
    <xf numFmtId="0" fontId="2" fillId="35" borderId="9" xfId="0" applyFont="1" applyFill="1" applyBorder="1" applyAlignment="1">
      <alignment vertical="center" wrapText="1"/>
    </xf>
    <xf numFmtId="0" fontId="2" fillId="0" borderId="9" xfId="75" applyNumberFormat="1" applyFont="1" applyFill="1" applyBorder="1" applyAlignment="1">
      <alignment horizontal="center" vertical="center" wrapText="1" shrinkToFit="1"/>
      <protection/>
    </xf>
    <xf numFmtId="0" fontId="73" fillId="0" borderId="21" xfId="0" applyNumberFormat="1" applyFont="1" applyFill="1" applyBorder="1" applyAlignment="1">
      <alignment horizontal="left" vertical="center" wrapText="1"/>
    </xf>
    <xf numFmtId="0" fontId="2" fillId="0" borderId="21" xfId="73" applyNumberFormat="1" applyFont="1" applyFill="1" applyBorder="1" applyAlignment="1" applyProtection="1">
      <alignment horizontal="center" vertical="center" wrapText="1"/>
      <protection locked="0"/>
    </xf>
    <xf numFmtId="177" fontId="73" fillId="0" borderId="21" xfId="0" applyNumberFormat="1" applyFont="1" applyBorder="1" applyAlignment="1">
      <alignment horizontal="right" vertical="center"/>
    </xf>
    <xf numFmtId="0" fontId="73" fillId="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left" wrapText="1"/>
    </xf>
    <xf numFmtId="14" fontId="2" fillId="0" borderId="21" xfId="73" applyNumberFormat="1" applyFont="1" applyBorder="1" applyAlignment="1" applyProtection="1">
      <alignment horizontal="center" vertical="center" wrapText="1"/>
      <protection locked="0"/>
    </xf>
    <xf numFmtId="0" fontId="73" fillId="0" borderId="19" xfId="0" applyNumberFormat="1" applyFont="1" applyFill="1" applyBorder="1" applyAlignment="1">
      <alignment horizontal="left" vertical="center" wrapText="1"/>
    </xf>
    <xf numFmtId="177" fontId="73" fillId="0" borderId="19" xfId="0" applyNumberFormat="1" applyFont="1" applyBorder="1" applyAlignment="1">
      <alignment horizontal="right" vertical="center"/>
    </xf>
    <xf numFmtId="0" fontId="73" fillId="0" borderId="19" xfId="0" applyFont="1" applyFill="1" applyBorder="1" applyAlignment="1">
      <alignment/>
    </xf>
    <xf numFmtId="0" fontId="73" fillId="0" borderId="19" xfId="0" applyFont="1" applyFill="1" applyBorder="1" applyAlignment="1">
      <alignment horizontal="left"/>
    </xf>
    <xf numFmtId="14" fontId="2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>
      <alignment horizontal="left" wrapText="1"/>
    </xf>
    <xf numFmtId="3" fontId="73" fillId="0" borderId="19" xfId="0" applyNumberFormat="1" applyFont="1" applyFill="1" applyBorder="1" applyAlignment="1">
      <alignment/>
    </xf>
    <xf numFmtId="0" fontId="74" fillId="0" borderId="19" xfId="0" applyNumberFormat="1" applyFont="1" applyFill="1" applyBorder="1" applyAlignment="1">
      <alignment horizontal="left" vertical="center" wrapText="1"/>
    </xf>
    <xf numFmtId="0" fontId="4" fillId="0" borderId="19" xfId="73" applyNumberFormat="1" applyFont="1" applyFill="1" applyBorder="1" applyAlignment="1" applyProtection="1">
      <alignment horizontal="center" vertical="center" wrapText="1"/>
      <protection locked="0"/>
    </xf>
    <xf numFmtId="177" fontId="74" fillId="0" borderId="19" xfId="0" applyNumberFormat="1" applyFont="1" applyBorder="1" applyAlignment="1">
      <alignment horizontal="right" vertical="center"/>
    </xf>
    <xf numFmtId="0" fontId="74" fillId="0" borderId="19" xfId="0" applyFont="1" applyFill="1" applyBorder="1" applyAlignment="1">
      <alignment/>
    </xf>
    <xf numFmtId="0" fontId="74" fillId="0" borderId="19" xfId="0" applyFont="1" applyFill="1" applyBorder="1" applyAlignment="1">
      <alignment horizontal="left"/>
    </xf>
    <xf numFmtId="14" fontId="4" fillId="0" borderId="19" xfId="73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14" fontId="2" fillId="0" borderId="19" xfId="7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83" fontId="73" fillId="0" borderId="19" xfId="0" applyNumberFormat="1" applyFont="1" applyFill="1" applyBorder="1" applyAlignment="1">
      <alignment horizontal="right"/>
    </xf>
    <xf numFmtId="14" fontId="6" fillId="0" borderId="19" xfId="0" applyNumberFormat="1" applyFont="1" applyBorder="1" applyAlignment="1">
      <alignment vertical="center" wrapText="1"/>
    </xf>
    <xf numFmtId="0" fontId="73" fillId="0" borderId="19" xfId="0" applyNumberFormat="1" applyFont="1" applyBorder="1" applyAlignment="1">
      <alignment horizontal="left" vertical="center" wrapText="1"/>
    </xf>
    <xf numFmtId="0" fontId="77" fillId="0" borderId="19" xfId="73" applyNumberFormat="1" applyFont="1" applyBorder="1" applyAlignment="1" applyProtection="1">
      <alignment horizontal="center" vertical="center" wrapText="1"/>
      <protection locked="0"/>
    </xf>
    <xf numFmtId="14" fontId="77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73" applyNumberFormat="1" applyFont="1" applyBorder="1" applyAlignment="1" applyProtection="1">
      <alignment horizontal="left" vertical="center" wrapText="1"/>
      <protection locked="0"/>
    </xf>
    <xf numFmtId="49" fontId="2" fillId="0" borderId="19" xfId="73" applyNumberFormat="1" applyFont="1" applyBorder="1" applyAlignment="1" applyProtection="1">
      <alignment horizontal="center" vertical="center" wrapText="1"/>
      <protection locked="0"/>
    </xf>
    <xf numFmtId="174" fontId="2" fillId="0" borderId="19" xfId="48" applyNumberFormat="1" applyFont="1" applyBorder="1" applyAlignment="1" applyProtection="1">
      <alignment horizontal="right" vertical="center" wrapText="1" indent="1"/>
      <protection locked="0"/>
    </xf>
    <xf numFmtId="0" fontId="2" fillId="0" borderId="19" xfId="73" applyNumberFormat="1" applyFont="1" applyBorder="1" applyAlignment="1" applyProtection="1">
      <alignment horizontal="left" vertical="center" wrapText="1" indent="1"/>
      <protection locked="0"/>
    </xf>
    <xf numFmtId="174" fontId="77" fillId="0" borderId="19" xfId="48" applyNumberFormat="1" applyFont="1" applyBorder="1" applyAlignment="1" applyProtection="1">
      <alignment horizontal="right" vertical="center" wrapText="1" indent="1"/>
      <protection locked="0"/>
    </xf>
    <xf numFmtId="0" fontId="73" fillId="0" borderId="19" xfId="73" applyNumberFormat="1" applyFont="1" applyBorder="1" applyAlignment="1" applyProtection="1">
      <alignment horizontal="center" vertical="center" wrapText="1"/>
      <protection locked="0"/>
    </xf>
    <xf numFmtId="0" fontId="73" fillId="0" borderId="19" xfId="73" applyNumberFormat="1" applyFont="1" applyBorder="1" applyAlignment="1" applyProtection="1">
      <alignment horizontal="left" vertical="top" wrapText="1"/>
      <protection locked="0"/>
    </xf>
    <xf numFmtId="0" fontId="73" fillId="0" borderId="19" xfId="73" applyNumberFormat="1" applyFont="1" applyBorder="1" applyAlignment="1" applyProtection="1">
      <alignment horizontal="left" vertical="center" wrapText="1" indent="1"/>
      <protection locked="0"/>
    </xf>
    <xf numFmtId="174" fontId="73" fillId="0" borderId="19" xfId="48" applyNumberFormat="1" applyFont="1" applyBorder="1" applyAlignment="1" applyProtection="1">
      <alignment horizontal="right" vertical="center" wrapText="1" indent="1"/>
      <protection locked="0"/>
    </xf>
    <xf numFmtId="14" fontId="73" fillId="0" borderId="19" xfId="73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/>
    </xf>
    <xf numFmtId="0" fontId="2" fillId="0" borderId="20" xfId="73" applyNumberFormat="1" applyFont="1" applyBorder="1" applyAlignment="1" applyProtection="1">
      <alignment horizontal="center" vertical="center" wrapText="1"/>
      <protection locked="0"/>
    </xf>
    <xf numFmtId="49" fontId="2" fillId="0" borderId="20" xfId="73" applyNumberFormat="1" applyFont="1" applyBorder="1" applyAlignment="1" applyProtection="1">
      <alignment horizontal="center" vertical="center" wrapText="1"/>
      <protection locked="0"/>
    </xf>
    <xf numFmtId="174" fontId="2" fillId="0" borderId="20" xfId="48" applyNumberFormat="1" applyFont="1" applyBorder="1" applyAlignment="1" applyProtection="1">
      <alignment horizontal="right" vertical="center" wrapText="1" indent="1"/>
      <protection locked="0"/>
    </xf>
    <xf numFmtId="0" fontId="73" fillId="0" borderId="20" xfId="0" applyFont="1" applyFill="1" applyBorder="1" applyAlignment="1">
      <alignment/>
    </xf>
    <xf numFmtId="14" fontId="2" fillId="0" borderId="20" xfId="73" applyNumberFormat="1" applyFont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/>
    </xf>
    <xf numFmtId="14" fontId="2" fillId="0" borderId="9" xfId="73" applyNumberFormat="1" applyFont="1" applyBorder="1" applyAlignment="1" applyProtection="1">
      <alignment horizontal="left" vertical="center" wrapText="1"/>
      <protection locked="0"/>
    </xf>
    <xf numFmtId="3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177" fontId="2" fillId="33" borderId="9" xfId="0" applyNumberFormat="1" applyFont="1" applyFill="1" applyBorder="1" applyAlignment="1">
      <alignment horizontal="left" vertical="center"/>
    </xf>
    <xf numFmtId="14" fontId="23" fillId="0" borderId="9" xfId="0" applyNumberFormat="1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14" fontId="2" fillId="33" borderId="9" xfId="0" applyNumberFormat="1" applyFont="1" applyFill="1" applyBorder="1" applyAlignment="1">
      <alignment horizontal="left" vertical="distributed" wrapText="1"/>
    </xf>
    <xf numFmtId="174" fontId="2" fillId="33" borderId="9" xfId="44" applyNumberFormat="1" applyFont="1" applyFill="1" applyBorder="1" applyAlignment="1">
      <alignment horizontal="left" vertical="distributed" wrapText="1"/>
    </xf>
    <xf numFmtId="0" fontId="2" fillId="33" borderId="9" xfId="0" applyFont="1" applyFill="1" applyBorder="1" applyAlignment="1">
      <alignment horizontal="left" vertical="distributed" wrapText="1"/>
    </xf>
    <xf numFmtId="174" fontId="2" fillId="33" borderId="9" xfId="44" applyNumberFormat="1" applyFont="1" applyFill="1" applyBorder="1" applyAlignment="1">
      <alignment horizontal="left"/>
    </xf>
    <xf numFmtId="174" fontId="2" fillId="33" borderId="9" xfId="44" applyNumberFormat="1" applyFont="1" applyFill="1" applyBorder="1" applyAlignment="1">
      <alignment horizontal="left" vertical="distributed"/>
    </xf>
    <xf numFmtId="0" fontId="2" fillId="33" borderId="9" xfId="0" applyFont="1" applyFill="1" applyBorder="1" applyAlignment="1">
      <alignment horizontal="left" wrapText="1"/>
    </xf>
    <xf numFmtId="177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/>
    </xf>
    <xf numFmtId="0" fontId="77" fillId="33" borderId="9" xfId="0" applyFont="1" applyFill="1" applyBorder="1" applyAlignment="1">
      <alignment horizontal="left" vertical="center" wrapText="1"/>
    </xf>
    <xf numFmtId="0" fontId="77" fillId="33" borderId="9" xfId="0" applyFont="1" applyFill="1" applyBorder="1" applyAlignment="1">
      <alignment horizontal="left"/>
    </xf>
    <xf numFmtId="0" fontId="23" fillId="0" borderId="9" xfId="0" applyFont="1" applyBorder="1" applyAlignment="1">
      <alignment horizontal="left" wrapText="1"/>
    </xf>
    <xf numFmtId="0" fontId="2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14" fontId="73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0" fontId="77" fillId="33" borderId="9" xfId="0" applyFont="1" applyFill="1" applyBorder="1" applyAlignment="1">
      <alignment horizontal="left" vertical="center"/>
    </xf>
    <xf numFmtId="0" fontId="77" fillId="33" borderId="9" xfId="0" applyFont="1" applyFill="1" applyBorder="1" applyAlignment="1">
      <alignment horizontal="left" vertical="top" wrapText="1"/>
    </xf>
    <xf numFmtId="3" fontId="2" fillId="33" borderId="17" xfId="0" applyNumberFormat="1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wrapText="1"/>
    </xf>
    <xf numFmtId="0" fontId="2" fillId="33" borderId="9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14" fontId="73" fillId="0" borderId="9" xfId="0" applyNumberFormat="1" applyFont="1" applyBorder="1" applyAlignment="1">
      <alignment horizontal="left" vertical="center" wrapText="1"/>
    </xf>
    <xf numFmtId="14" fontId="80" fillId="0" borderId="9" xfId="0" applyNumberFormat="1" applyFont="1" applyBorder="1" applyAlignment="1">
      <alignment horizontal="left" vertical="center" wrapText="1"/>
    </xf>
    <xf numFmtId="0" fontId="2" fillId="33" borderId="9" xfId="74" applyFont="1" applyFill="1" applyBorder="1" applyAlignment="1">
      <alignment horizontal="left" vertical="center" wrapText="1"/>
      <protection/>
    </xf>
    <xf numFmtId="174" fontId="2" fillId="33" borderId="9" xfId="44" applyNumberFormat="1" applyFont="1" applyFill="1" applyBorder="1" applyAlignment="1">
      <alignment horizontal="left" vertical="center"/>
    </xf>
    <xf numFmtId="0" fontId="2" fillId="33" borderId="15" xfId="74" applyFont="1" applyFill="1" applyBorder="1" applyAlignment="1">
      <alignment horizontal="left" vertical="center" wrapText="1"/>
      <protection/>
    </xf>
    <xf numFmtId="174" fontId="2" fillId="33" borderId="15" xfId="44" applyNumberFormat="1" applyFont="1" applyFill="1" applyBorder="1" applyAlignment="1">
      <alignment horizontal="left" vertical="center" wrapText="1"/>
    </xf>
    <xf numFmtId="0" fontId="2" fillId="33" borderId="9" xfId="74" applyFont="1" applyFill="1" applyBorder="1" applyAlignment="1">
      <alignment horizontal="left" vertical="center"/>
      <protection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" fillId="0" borderId="15" xfId="70" applyNumberFormat="1" applyFont="1" applyFill="1" applyBorder="1" applyAlignment="1">
      <alignment horizontal="center" vertical="center" wrapText="1"/>
      <protection/>
    </xf>
    <xf numFmtId="49" fontId="2" fillId="0" borderId="17" xfId="70" applyNumberFormat="1" applyFont="1" applyFill="1" applyBorder="1" applyAlignment="1">
      <alignment horizontal="center" vertical="center" wrapText="1"/>
      <protection/>
    </xf>
    <xf numFmtId="49" fontId="2" fillId="0" borderId="23" xfId="70" applyNumberFormat="1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0" fontId="2" fillId="0" borderId="23" xfId="69" applyFont="1" applyFill="1" applyBorder="1" applyAlignment="1">
      <alignment horizontal="center" vertical="center" wrapText="1"/>
      <protection/>
    </xf>
    <xf numFmtId="0" fontId="2" fillId="0" borderId="17" xfId="6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7" xfId="69" applyFont="1" applyFill="1" applyBorder="1" applyAlignment="1">
      <alignment horizontal="center" vertical="center" wrapText="1"/>
      <protection/>
    </xf>
    <xf numFmtId="0" fontId="74" fillId="0" borderId="12" xfId="0" applyFont="1" applyBorder="1" applyAlignment="1">
      <alignment vertical="center"/>
    </xf>
    <xf numFmtId="3" fontId="31" fillId="35" borderId="9" xfId="70" applyNumberFormat="1" applyFont="1" applyFill="1" applyBorder="1" applyAlignment="1">
      <alignment horizontal="center" vertical="center" wrapText="1"/>
      <protection/>
    </xf>
    <xf numFmtId="49" fontId="19" fillId="35" borderId="9" xfId="70" applyNumberFormat="1" applyFont="1" applyFill="1" applyBorder="1" applyAlignment="1">
      <alignment horizontal="center" vertical="center" wrapText="1"/>
      <protection/>
    </xf>
    <xf numFmtId="49" fontId="55" fillId="35" borderId="9" xfId="70" applyNumberFormat="1" applyFont="1" applyFill="1" applyBorder="1" applyAlignment="1">
      <alignment horizontal="center" vertical="center" wrapText="1"/>
      <protection/>
    </xf>
    <xf numFmtId="49" fontId="55" fillId="35" borderId="9" xfId="70" applyNumberFormat="1" applyFont="1" applyFill="1" applyBorder="1" applyAlignment="1">
      <alignment horizontal="left" vertical="center" wrapText="1"/>
      <protection/>
    </xf>
    <xf numFmtId="49" fontId="31" fillId="35" borderId="9" xfId="70" applyNumberFormat="1" applyFont="1" applyFill="1" applyBorder="1" applyAlignment="1">
      <alignment horizontal="left" vertical="center" wrapText="1"/>
      <protection/>
    </xf>
    <xf numFmtId="49" fontId="31" fillId="35" borderId="9" xfId="70" applyNumberFormat="1" applyFont="1" applyFill="1" applyBorder="1" applyAlignment="1">
      <alignment horizontal="center" vertical="center" wrapText="1"/>
      <protection/>
    </xf>
    <xf numFmtId="49" fontId="54" fillId="35" borderId="9" xfId="70" applyNumberFormat="1" applyFont="1" applyFill="1" applyBorder="1" applyAlignment="1">
      <alignment horizontal="left" vertical="center" wrapText="1"/>
      <protection/>
    </xf>
    <xf numFmtId="49" fontId="54" fillId="35" borderId="9" xfId="70" applyNumberFormat="1" applyFont="1" applyFill="1" applyBorder="1" applyAlignment="1">
      <alignment horizontal="center" vertical="center" wrapText="1"/>
      <protection/>
    </xf>
    <xf numFmtId="174" fontId="4" fillId="0" borderId="17" xfId="44" applyNumberFormat="1" applyFont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2" fillId="33" borderId="9" xfId="44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174" fontId="4" fillId="33" borderId="17" xfId="44" applyNumberFormat="1" applyFont="1" applyFill="1" applyBorder="1" applyAlignment="1">
      <alignment horizontal="center" vertical="center" wrapText="1"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0" fontId="2" fillId="33" borderId="17" xfId="69" applyFont="1" applyFill="1" applyBorder="1" applyAlignment="1">
      <alignment horizontal="center" vertical="center" wrapText="1"/>
      <protection/>
    </xf>
    <xf numFmtId="0" fontId="2" fillId="33" borderId="23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74" fontId="2" fillId="33" borderId="17" xfId="44" applyNumberFormat="1" applyFont="1" applyFill="1" applyBorder="1" applyAlignment="1">
      <alignment horizontal="center" vertical="center" wrapText="1"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vertical="center" wrapText="1"/>
      <protection/>
    </xf>
    <xf numFmtId="0" fontId="73" fillId="0" borderId="9" xfId="70" applyFont="1" applyBorder="1" applyAlignment="1">
      <alignment vertical="center" wrapText="1"/>
      <protection/>
    </xf>
    <xf numFmtId="0" fontId="2" fillId="0" borderId="9" xfId="69" applyFont="1" applyBorder="1" applyAlignment="1">
      <alignment horizontal="left" vertical="center" wrapText="1"/>
      <protection/>
    </xf>
    <xf numFmtId="0" fontId="73" fillId="0" borderId="9" xfId="70" applyFont="1" applyFill="1" applyBorder="1" applyAlignment="1">
      <alignment vertical="center" wrapText="1"/>
      <protection/>
    </xf>
    <xf numFmtId="14" fontId="73" fillId="0" borderId="9" xfId="70" applyNumberFormat="1" applyFont="1" applyBorder="1" applyAlignment="1">
      <alignment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74" fontId="2" fillId="0" borderId="9" xfId="44" applyNumberFormat="1" applyFont="1" applyBorder="1" applyAlignment="1">
      <alignment vertical="center" wrapText="1"/>
    </xf>
    <xf numFmtId="174" fontId="2" fillId="0" borderId="9" xfId="47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14" fontId="2" fillId="0" borderId="9" xfId="69" applyNumberFormat="1" applyFont="1" applyBorder="1" applyAlignment="1">
      <alignment horizontal="center" vertical="center" wrapText="1"/>
      <protection/>
    </xf>
    <xf numFmtId="0" fontId="76" fillId="0" borderId="9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9" xfId="0" applyFont="1" applyBorder="1" applyAlignment="1">
      <alignment horizontal="center"/>
    </xf>
    <xf numFmtId="14" fontId="73" fillId="0" borderId="9" xfId="0" applyNumberFormat="1" applyFont="1" applyBorder="1" applyAlignment="1">
      <alignment horizontal="center"/>
    </xf>
    <xf numFmtId="0" fontId="74" fillId="0" borderId="9" xfId="0" applyFont="1" applyBorder="1" applyAlignment="1">
      <alignment vertical="center"/>
    </xf>
    <xf numFmtId="0" fontId="74" fillId="0" borderId="9" xfId="0" applyFont="1" applyBorder="1" applyAlignment="1">
      <alignment vertical="center" wrapText="1"/>
    </xf>
    <xf numFmtId="0" fontId="74" fillId="0" borderId="15" xfId="0" applyFont="1" applyBorder="1" applyAlignment="1">
      <alignment vertical="center" wrapText="1"/>
    </xf>
    <xf numFmtId="0" fontId="74" fillId="0" borderId="9" xfId="0" applyFont="1" applyBorder="1" applyAlignment="1">
      <alignment wrapText="1"/>
    </xf>
    <xf numFmtId="0" fontId="73" fillId="0" borderId="9" xfId="0" applyFont="1" applyBorder="1" applyAlignment="1">
      <alignment horizontal="left" wrapText="1"/>
    </xf>
    <xf numFmtId="0" fontId="73" fillId="0" borderId="9" xfId="0" applyFont="1" applyBorder="1" applyAlignment="1">
      <alignment horizontal="center" wrapText="1"/>
    </xf>
    <xf numFmtId="0" fontId="73" fillId="0" borderId="9" xfId="0" applyFont="1" applyBorder="1" applyAlignment="1">
      <alignment horizontal="right" wrapText="1"/>
    </xf>
    <xf numFmtId="3" fontId="81" fillId="0" borderId="9" xfId="69" applyNumberFormat="1" applyFont="1" applyFill="1" applyBorder="1" applyAlignment="1">
      <alignment horizontal="left" vertical="center" wrapText="1"/>
      <protection/>
    </xf>
    <xf numFmtId="0" fontId="80" fillId="0" borderId="9" xfId="69" applyFont="1" applyBorder="1" applyAlignment="1">
      <alignment horizontal="left" vertical="center" wrapText="1"/>
      <protection/>
    </xf>
    <xf numFmtId="0" fontId="81" fillId="0" borderId="9" xfId="69" applyFont="1" applyBorder="1" applyAlignment="1">
      <alignment horizontal="left" vertical="center" wrapText="1"/>
      <protection/>
    </xf>
    <xf numFmtId="49" fontId="17" fillId="0" borderId="9" xfId="69" applyNumberFormat="1" applyFont="1" applyFill="1" applyBorder="1" applyAlignment="1">
      <alignment horizontal="left" vertical="center" wrapText="1"/>
      <protection/>
    </xf>
    <xf numFmtId="0" fontId="81" fillId="0" borderId="15" xfId="69" applyFont="1" applyBorder="1" applyAlignment="1">
      <alignment horizontal="left" vertical="center" wrapText="1"/>
      <protection/>
    </xf>
    <xf numFmtId="0" fontId="17" fillId="0" borderId="9" xfId="69" applyFont="1" applyBorder="1" applyAlignment="1">
      <alignment horizontal="left" vertical="center" wrapText="1"/>
      <protection/>
    </xf>
    <xf numFmtId="0" fontId="4" fillId="0" borderId="9" xfId="69" applyFont="1" applyBorder="1" applyAlignment="1">
      <alignment horizontal="left" vertical="center" wrapText="1"/>
      <protection/>
    </xf>
    <xf numFmtId="0" fontId="2" fillId="0" borderId="15" xfId="69" applyFont="1" applyBorder="1" applyAlignment="1">
      <alignment horizontal="left" vertical="center" wrapText="1"/>
      <protection/>
    </xf>
    <xf numFmtId="14" fontId="2" fillId="0" borderId="9" xfId="69" applyNumberFormat="1" applyFont="1" applyBorder="1" applyAlignment="1">
      <alignment horizontal="left" vertical="center" wrapText="1"/>
      <protection/>
    </xf>
    <xf numFmtId="0" fontId="2" fillId="0" borderId="13" xfId="69" applyFont="1" applyBorder="1" applyAlignment="1">
      <alignment horizontal="left" vertical="center" wrapText="1"/>
      <protection/>
    </xf>
    <xf numFmtId="14" fontId="2" fillId="0" borderId="26" xfId="69" applyNumberFormat="1" applyFont="1" applyBorder="1" applyAlignment="1">
      <alignment horizontal="left" vertical="center" wrapText="1"/>
      <protection/>
    </xf>
    <xf numFmtId="14" fontId="2" fillId="0" borderId="13" xfId="69" applyNumberFormat="1" applyFont="1" applyBorder="1" applyAlignment="1">
      <alignment horizontal="left" vertical="center" wrapText="1"/>
      <protection/>
    </xf>
    <xf numFmtId="0" fontId="4" fillId="0" borderId="15" xfId="69" applyFont="1" applyBorder="1" applyAlignment="1">
      <alignment horizontal="left" vertical="center" wrapText="1"/>
      <protection/>
    </xf>
    <xf numFmtId="14" fontId="2" fillId="0" borderId="15" xfId="69" applyNumberFormat="1" applyFont="1" applyBorder="1" applyAlignment="1">
      <alignment horizontal="left" vertical="center" wrapText="1"/>
      <protection/>
    </xf>
    <xf numFmtId="0" fontId="4" fillId="35" borderId="9" xfId="0" applyFont="1" applyFill="1" applyBorder="1" applyAlignment="1">
      <alignment horizontal="center" vertical="center" wrapText="1"/>
    </xf>
    <xf numFmtId="3" fontId="6" fillId="35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wrapText="1"/>
    </xf>
    <xf numFmtId="0" fontId="2" fillId="35" borderId="9" xfId="75" applyFont="1" applyFill="1" applyBorder="1" applyAlignment="1">
      <alignment horizontal="center" vertical="center" wrapText="1" shrinkToFit="1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35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7"/>
  <sheetViews>
    <sheetView tabSelected="1" view="pageBreakPreview" zoomScaleSheetLayoutView="100" zoomScalePageLayoutView="90" workbookViewId="0" topLeftCell="A2044">
      <selection activeCell="C1337" sqref="C1337:M2037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549" t="s">
        <v>15</v>
      </c>
      <c r="B1" s="549"/>
      <c r="C1" s="549"/>
      <c r="D1" s="549"/>
      <c r="E1" s="549"/>
    </row>
    <row r="2" spans="1:13" ht="20.25" customHeight="1">
      <c r="A2" s="553" t="s">
        <v>16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 ht="30" customHeight="1">
      <c r="A3" s="564" t="s">
        <v>17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551" t="s">
        <v>2073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566"/>
      <c r="L6" s="566"/>
      <c r="M6" s="566"/>
    </row>
    <row r="7" spans="1:115" s="12" customFormat="1" ht="31.5" customHeight="1">
      <c r="A7" s="550" t="s">
        <v>6</v>
      </c>
      <c r="B7" s="550" t="s">
        <v>4</v>
      </c>
      <c r="C7" s="550" t="s">
        <v>2</v>
      </c>
      <c r="D7" s="550" t="s">
        <v>5</v>
      </c>
      <c r="E7" s="558" t="s">
        <v>103</v>
      </c>
      <c r="F7" s="558" t="s">
        <v>104</v>
      </c>
      <c r="G7" s="550" t="s">
        <v>0</v>
      </c>
      <c r="H7" s="550"/>
      <c r="I7" s="550"/>
      <c r="J7" s="550"/>
      <c r="K7" s="558" t="s">
        <v>14</v>
      </c>
      <c r="L7" s="550" t="s">
        <v>105</v>
      </c>
      <c r="M7" s="550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550"/>
      <c r="B8" s="550"/>
      <c r="C8" s="550"/>
      <c r="D8" s="550"/>
      <c r="E8" s="559"/>
      <c r="F8" s="559"/>
      <c r="G8" s="550" t="s">
        <v>9</v>
      </c>
      <c r="H8" s="550" t="s">
        <v>10</v>
      </c>
      <c r="I8" s="550"/>
      <c r="J8" s="550"/>
      <c r="K8" s="559"/>
      <c r="L8" s="550"/>
      <c r="M8" s="55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550"/>
      <c r="B9" s="550"/>
      <c r="C9" s="550"/>
      <c r="D9" s="550"/>
      <c r="E9" s="560"/>
      <c r="F9" s="560"/>
      <c r="G9" s="565"/>
      <c r="H9" s="29" t="s">
        <v>11</v>
      </c>
      <c r="I9" s="29" t="s">
        <v>12</v>
      </c>
      <c r="J9" s="29" t="s">
        <v>13</v>
      </c>
      <c r="K9" s="560"/>
      <c r="L9" s="550"/>
      <c r="M9" s="55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567" t="s">
        <v>3</v>
      </c>
      <c r="C12" s="569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1674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1674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2190</v>
      </c>
      <c r="D15" s="2" t="s">
        <v>2188</v>
      </c>
      <c r="E15" s="2" t="s">
        <v>2189</v>
      </c>
      <c r="F15" s="2" t="s">
        <v>2301</v>
      </c>
      <c r="G15" s="2" t="s">
        <v>2302</v>
      </c>
      <c r="H15" s="2" t="s">
        <v>99</v>
      </c>
      <c r="I15" s="2"/>
      <c r="J15" s="2"/>
      <c r="K15" s="22">
        <v>43420</v>
      </c>
      <c r="L15" s="2" t="s">
        <v>2303</v>
      </c>
      <c r="M15" s="2" t="s">
        <v>1674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1674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38">
        <v>43290</v>
      </c>
      <c r="L17" s="2" t="s">
        <v>115</v>
      </c>
      <c r="M17" s="2" t="s">
        <v>1677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38">
        <v>43290</v>
      </c>
      <c r="L18" s="2" t="s">
        <v>116</v>
      </c>
      <c r="M18" s="2" t="s">
        <v>1677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5918</v>
      </c>
      <c r="M19" s="2" t="s">
        <v>1676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5919</v>
      </c>
      <c r="M20" s="2" t="s">
        <v>1676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1676</v>
      </c>
    </row>
    <row r="22" spans="1:13" ht="51">
      <c r="A22" s="18"/>
      <c r="B22" s="18">
        <v>10</v>
      </c>
      <c r="C22" s="4" t="s">
        <v>3125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4801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4801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2300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5915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1675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1675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1675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1675</v>
      </c>
    </row>
    <row r="29" spans="1:13" ht="38.25">
      <c r="A29" s="18"/>
      <c r="B29" s="18">
        <v>17</v>
      </c>
      <c r="C29" s="5" t="s">
        <v>1671</v>
      </c>
      <c r="D29" s="3" t="s">
        <v>2724</v>
      </c>
      <c r="E29" s="3" t="s">
        <v>2725</v>
      </c>
      <c r="F29" s="3" t="s">
        <v>2728</v>
      </c>
      <c r="G29" s="3" t="s">
        <v>2727</v>
      </c>
      <c r="H29" s="7" t="s">
        <v>101</v>
      </c>
      <c r="I29" s="2"/>
      <c r="J29" s="2"/>
      <c r="K29" s="22">
        <v>42942</v>
      </c>
      <c r="L29" s="3" t="s">
        <v>2726</v>
      </c>
      <c r="M29" s="2" t="s">
        <v>1675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1675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1675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1675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1675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1675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1675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1676</v>
      </c>
    </row>
    <row r="37" spans="1:13" ht="51">
      <c r="A37" s="18"/>
      <c r="B37" s="18">
        <v>25</v>
      </c>
      <c r="C37" s="23" t="s">
        <v>2304</v>
      </c>
      <c r="D37" s="42" t="s">
        <v>2305</v>
      </c>
      <c r="E37" s="43" t="s">
        <v>2306</v>
      </c>
      <c r="F37" s="2" t="s">
        <v>2307</v>
      </c>
      <c r="G37" s="43" t="s">
        <v>2389</v>
      </c>
      <c r="H37" s="7" t="s">
        <v>101</v>
      </c>
      <c r="I37" s="2"/>
      <c r="J37" s="2"/>
      <c r="K37" s="22">
        <v>43049</v>
      </c>
      <c r="L37" s="2" t="s">
        <v>2308</v>
      </c>
      <c r="M37" s="2" t="s">
        <v>4801</v>
      </c>
    </row>
    <row r="38" spans="1:13" ht="38.25">
      <c r="A38" s="18"/>
      <c r="B38" s="18">
        <v>26</v>
      </c>
      <c r="C38" s="23" t="s">
        <v>2384</v>
      </c>
      <c r="D38" s="26" t="s">
        <v>2385</v>
      </c>
      <c r="E38" s="2" t="s">
        <v>2386</v>
      </c>
      <c r="F38" s="2" t="s">
        <v>2387</v>
      </c>
      <c r="G38" s="2" t="s">
        <v>2388</v>
      </c>
      <c r="H38" s="7" t="s">
        <v>101</v>
      </c>
      <c r="I38" s="2"/>
      <c r="J38" s="2"/>
      <c r="K38" s="138">
        <v>43140</v>
      </c>
      <c r="L38" s="2" t="s">
        <v>2390</v>
      </c>
      <c r="M38" s="2" t="s">
        <v>1677</v>
      </c>
    </row>
    <row r="39" spans="1:13" ht="38.25">
      <c r="A39" s="18"/>
      <c r="B39" s="18">
        <v>27</v>
      </c>
      <c r="C39" s="23" t="s">
        <v>2603</v>
      </c>
      <c r="D39" s="26" t="s">
        <v>2604</v>
      </c>
      <c r="E39" s="2" t="s">
        <v>2605</v>
      </c>
      <c r="F39" s="2" t="s">
        <v>2606</v>
      </c>
      <c r="G39" s="2" t="s">
        <v>2607</v>
      </c>
      <c r="H39" s="7" t="s">
        <v>101</v>
      </c>
      <c r="I39" s="2"/>
      <c r="J39" s="2"/>
      <c r="K39" s="22">
        <v>43095</v>
      </c>
      <c r="L39" s="2" t="s">
        <v>2608</v>
      </c>
      <c r="M39" s="2" t="s">
        <v>1676</v>
      </c>
    </row>
    <row r="40" spans="1:13" ht="38.25">
      <c r="A40" s="18"/>
      <c r="B40" s="18">
        <v>28</v>
      </c>
      <c r="C40" s="23" t="s">
        <v>3103</v>
      </c>
      <c r="D40" s="26" t="s">
        <v>3104</v>
      </c>
      <c r="E40" s="2" t="s">
        <v>3105</v>
      </c>
      <c r="F40" s="2" t="s">
        <v>3106</v>
      </c>
      <c r="G40" s="2" t="s">
        <v>3107</v>
      </c>
      <c r="H40" s="7" t="s">
        <v>101</v>
      </c>
      <c r="I40" s="2"/>
      <c r="J40" s="2"/>
      <c r="K40" s="22">
        <v>43097</v>
      </c>
      <c r="L40" s="2" t="s">
        <v>3108</v>
      </c>
      <c r="M40" s="2" t="s">
        <v>1675</v>
      </c>
    </row>
    <row r="41" spans="1:13" ht="51">
      <c r="A41" s="18"/>
      <c r="B41" s="18">
        <v>29</v>
      </c>
      <c r="C41" s="23" t="s">
        <v>3109</v>
      </c>
      <c r="D41" s="26" t="s">
        <v>3110</v>
      </c>
      <c r="E41" s="2" t="s">
        <v>3111</v>
      </c>
      <c r="F41" s="2" t="s">
        <v>3112</v>
      </c>
      <c r="G41" s="2" t="s">
        <v>3113</v>
      </c>
      <c r="H41" s="7" t="s">
        <v>101</v>
      </c>
      <c r="I41" s="2"/>
      <c r="J41" s="2"/>
      <c r="K41" s="22">
        <v>43542</v>
      </c>
      <c r="L41" s="2" t="s">
        <v>3114</v>
      </c>
      <c r="M41" s="2" t="s">
        <v>1674</v>
      </c>
    </row>
    <row r="42" spans="1:13" ht="51">
      <c r="A42" s="18"/>
      <c r="B42" s="18">
        <v>30</v>
      </c>
      <c r="C42" s="23" t="s">
        <v>1831</v>
      </c>
      <c r="D42" s="26" t="s">
        <v>3115</v>
      </c>
      <c r="E42" s="2" t="s">
        <v>3116</v>
      </c>
      <c r="F42" s="2" t="s">
        <v>3117</v>
      </c>
      <c r="G42" s="2" t="s">
        <v>3118</v>
      </c>
      <c r="H42" s="7" t="s">
        <v>101</v>
      </c>
      <c r="I42" s="2"/>
      <c r="J42" s="2"/>
      <c r="K42" s="22">
        <v>43099</v>
      </c>
      <c r="L42" s="2" t="s">
        <v>3119</v>
      </c>
      <c r="M42" s="2" t="s">
        <v>4801</v>
      </c>
    </row>
    <row r="43" spans="1:13" ht="38.25">
      <c r="A43" s="18"/>
      <c r="B43" s="18">
        <v>31</v>
      </c>
      <c r="C43" s="23" t="s">
        <v>3120</v>
      </c>
      <c r="D43" s="26" t="s">
        <v>3121</v>
      </c>
      <c r="E43" s="2" t="s">
        <v>3116</v>
      </c>
      <c r="F43" s="2" t="s">
        <v>3122</v>
      </c>
      <c r="G43" s="2" t="s">
        <v>3123</v>
      </c>
      <c r="H43" s="7" t="s">
        <v>101</v>
      </c>
      <c r="I43" s="2"/>
      <c r="J43" s="2"/>
      <c r="K43" s="22">
        <v>43103</v>
      </c>
      <c r="L43" s="2" t="s">
        <v>3124</v>
      </c>
      <c r="M43" s="2" t="s">
        <v>4801</v>
      </c>
    </row>
    <row r="44" spans="1:13" ht="38.25">
      <c r="A44" s="18"/>
      <c r="B44" s="18">
        <v>32</v>
      </c>
      <c r="C44" s="152" t="s">
        <v>5916</v>
      </c>
      <c r="D44" s="26" t="s">
        <v>5917</v>
      </c>
      <c r="E44" s="2" t="s">
        <v>3769</v>
      </c>
      <c r="F44" s="2" t="s">
        <v>3770</v>
      </c>
      <c r="G44" s="2" t="s">
        <v>8500</v>
      </c>
      <c r="H44" s="7" t="s">
        <v>101</v>
      </c>
      <c r="I44" s="2"/>
      <c r="J44" s="2"/>
      <c r="K44" s="22">
        <v>44084</v>
      </c>
      <c r="L44" s="2" t="s">
        <v>8501</v>
      </c>
      <c r="M44" s="2" t="s">
        <v>3771</v>
      </c>
    </row>
    <row r="45" spans="1:13" ht="38.25">
      <c r="A45" s="18"/>
      <c r="B45" s="18">
        <v>33</v>
      </c>
      <c r="C45" s="23" t="s">
        <v>3954</v>
      </c>
      <c r="D45" s="26" t="s">
        <v>3955</v>
      </c>
      <c r="E45" s="2" t="s">
        <v>3956</v>
      </c>
      <c r="F45" s="2" t="s">
        <v>3957</v>
      </c>
      <c r="G45" s="2" t="s">
        <v>3958</v>
      </c>
      <c r="H45" s="7" t="s">
        <v>101</v>
      </c>
      <c r="I45" s="2"/>
      <c r="J45" s="2"/>
      <c r="K45" s="22">
        <v>43565</v>
      </c>
      <c r="L45" s="2" t="s">
        <v>4287</v>
      </c>
      <c r="M45" s="2" t="s">
        <v>3543</v>
      </c>
    </row>
    <row r="46" spans="1:13" ht="51">
      <c r="A46" s="18"/>
      <c r="B46" s="18">
        <v>34</v>
      </c>
      <c r="C46" s="23" t="s">
        <v>4011</v>
      </c>
      <c r="D46" s="26" t="s">
        <v>4012</v>
      </c>
      <c r="E46" s="2" t="s">
        <v>4013</v>
      </c>
      <c r="F46" s="2" t="s">
        <v>4014</v>
      </c>
      <c r="G46" s="2" t="s">
        <v>4015</v>
      </c>
      <c r="H46" s="7" t="s">
        <v>101</v>
      </c>
      <c r="I46" s="2"/>
      <c r="J46" s="2"/>
      <c r="K46" s="22">
        <v>43242</v>
      </c>
      <c r="L46" s="2" t="s">
        <v>4016</v>
      </c>
      <c r="M46" s="2" t="s">
        <v>4801</v>
      </c>
    </row>
    <row r="47" spans="1:13" ht="38.25">
      <c r="A47" s="18"/>
      <c r="B47" s="18">
        <v>35</v>
      </c>
      <c r="C47" s="23" t="s">
        <v>4282</v>
      </c>
      <c r="D47" s="26" t="s">
        <v>4283</v>
      </c>
      <c r="E47" s="2" t="s">
        <v>4284</v>
      </c>
      <c r="F47" s="2" t="s">
        <v>4285</v>
      </c>
      <c r="G47" s="2" t="s">
        <v>8856</v>
      </c>
      <c r="H47" s="7" t="s">
        <v>101</v>
      </c>
      <c r="I47" s="2"/>
      <c r="J47" s="2"/>
      <c r="K47" s="138">
        <v>44294</v>
      </c>
      <c r="L47" s="2" t="s">
        <v>8857</v>
      </c>
      <c r="M47" s="2" t="s">
        <v>4286</v>
      </c>
    </row>
    <row r="48" spans="1:13" ht="38.25">
      <c r="A48" s="18"/>
      <c r="B48" s="18">
        <v>36</v>
      </c>
      <c r="C48" s="23" t="s">
        <v>4483</v>
      </c>
      <c r="D48" s="26" t="s">
        <v>4484</v>
      </c>
      <c r="E48" s="2" t="s">
        <v>4485</v>
      </c>
      <c r="F48" s="2" t="s">
        <v>4486</v>
      </c>
      <c r="G48" s="2" t="s">
        <v>4487</v>
      </c>
      <c r="H48" s="7" t="s">
        <v>101</v>
      </c>
      <c r="I48" s="2"/>
      <c r="J48" s="2"/>
      <c r="K48" s="22">
        <v>43340</v>
      </c>
      <c r="L48" s="2" t="s">
        <v>4488</v>
      </c>
      <c r="M48" s="2" t="s">
        <v>3543</v>
      </c>
    </row>
    <row r="49" spans="1:13" ht="38.25">
      <c r="A49" s="18"/>
      <c r="B49" s="18">
        <v>37</v>
      </c>
      <c r="C49" s="23" t="s">
        <v>4288</v>
      </c>
      <c r="D49" s="26" t="s">
        <v>4289</v>
      </c>
      <c r="E49" s="2" t="s">
        <v>4290</v>
      </c>
      <c r="F49" s="2" t="s">
        <v>4291</v>
      </c>
      <c r="G49" s="2" t="s">
        <v>4292</v>
      </c>
      <c r="H49" s="7" t="s">
        <v>101</v>
      </c>
      <c r="I49" s="2"/>
      <c r="J49" s="2"/>
      <c r="K49" s="22">
        <v>43272</v>
      </c>
      <c r="L49" s="2" t="s">
        <v>4293</v>
      </c>
      <c r="M49" s="2" t="s">
        <v>3771</v>
      </c>
    </row>
    <row r="50" spans="1:13" ht="76.5">
      <c r="A50" s="18"/>
      <c r="B50" s="18">
        <v>38</v>
      </c>
      <c r="C50" s="23" t="s">
        <v>978</v>
      </c>
      <c r="D50" s="26" t="s">
        <v>4399</v>
      </c>
      <c r="E50" s="2" t="s">
        <v>4400</v>
      </c>
      <c r="F50" s="2" t="s">
        <v>4587</v>
      </c>
      <c r="G50" s="2" t="s">
        <v>4401</v>
      </c>
      <c r="H50" s="7" t="s">
        <v>101</v>
      </c>
      <c r="I50" s="2"/>
      <c r="J50" s="2"/>
      <c r="K50" s="22">
        <v>43311</v>
      </c>
      <c r="L50" s="2" t="s">
        <v>4402</v>
      </c>
      <c r="M50" s="2" t="s">
        <v>4403</v>
      </c>
    </row>
    <row r="51" spans="1:15" ht="38.25">
      <c r="A51" s="18"/>
      <c r="B51" s="18">
        <v>39</v>
      </c>
      <c r="C51" s="23" t="s">
        <v>4588</v>
      </c>
      <c r="D51" s="26" t="s">
        <v>4589</v>
      </c>
      <c r="E51" s="2" t="s">
        <v>4590</v>
      </c>
      <c r="F51" s="2" t="s">
        <v>4591</v>
      </c>
      <c r="G51" s="2" t="s">
        <v>4592</v>
      </c>
      <c r="H51" s="7" t="s">
        <v>101</v>
      </c>
      <c r="I51" s="2"/>
      <c r="J51" s="2"/>
      <c r="K51" s="22">
        <v>43367</v>
      </c>
      <c r="L51" s="2" t="s">
        <v>4593</v>
      </c>
      <c r="M51" s="2" t="s">
        <v>4801</v>
      </c>
      <c r="O51" s="19">
        <f>33430+7521+2750</f>
        <v>43701</v>
      </c>
    </row>
    <row r="52" spans="1:13" ht="51">
      <c r="A52" s="18"/>
      <c r="B52" s="18">
        <v>40</v>
      </c>
      <c r="C52" s="23" t="s">
        <v>4640</v>
      </c>
      <c r="D52" s="26" t="s">
        <v>4641</v>
      </c>
      <c r="E52" s="2" t="s">
        <v>4642</v>
      </c>
      <c r="F52" s="22">
        <v>43054</v>
      </c>
      <c r="G52" s="2" t="s">
        <v>4644</v>
      </c>
      <c r="H52" s="7" t="s">
        <v>101</v>
      </c>
      <c r="I52" s="2"/>
      <c r="J52" s="2"/>
      <c r="K52" s="22">
        <v>43371</v>
      </c>
      <c r="L52" s="2" t="s">
        <v>4643</v>
      </c>
      <c r="M52" s="2" t="s">
        <v>4286</v>
      </c>
    </row>
    <row r="53" spans="1:13" ht="51">
      <c r="A53" s="18"/>
      <c r="B53" s="18">
        <v>41</v>
      </c>
      <c r="C53" s="23" t="s">
        <v>4795</v>
      </c>
      <c r="D53" s="26" t="s">
        <v>4796</v>
      </c>
      <c r="E53" s="2" t="s">
        <v>4797</v>
      </c>
      <c r="F53" s="22" t="s">
        <v>4798</v>
      </c>
      <c r="G53" s="2" t="s">
        <v>4799</v>
      </c>
      <c r="H53" s="7" t="s">
        <v>101</v>
      </c>
      <c r="I53" s="2"/>
      <c r="J53" s="2"/>
      <c r="K53" s="22">
        <v>43564</v>
      </c>
      <c r="L53" s="2" t="s">
        <v>4800</v>
      </c>
      <c r="M53" s="2" t="s">
        <v>4801</v>
      </c>
    </row>
    <row r="54" spans="1:13" ht="38.25">
      <c r="A54" s="18"/>
      <c r="B54" s="18">
        <v>42</v>
      </c>
      <c r="C54" s="23" t="s">
        <v>1455</v>
      </c>
      <c r="D54" s="26" t="s">
        <v>4983</v>
      </c>
      <c r="E54" s="2" t="s">
        <v>4984</v>
      </c>
      <c r="F54" s="22" t="s">
        <v>4985</v>
      </c>
      <c r="G54" s="2" t="s">
        <v>176</v>
      </c>
      <c r="H54" s="7" t="s">
        <v>101</v>
      </c>
      <c r="I54" s="2"/>
      <c r="J54" s="2"/>
      <c r="K54" s="22">
        <v>43612</v>
      </c>
      <c r="L54" s="2" t="s">
        <v>4986</v>
      </c>
      <c r="M54" s="2" t="s">
        <v>4987</v>
      </c>
    </row>
    <row r="55" spans="1:13" ht="76.5">
      <c r="A55" s="18"/>
      <c r="B55" s="18">
        <v>43</v>
      </c>
      <c r="C55" s="23" t="s">
        <v>4978</v>
      </c>
      <c r="D55" s="26" t="s">
        <v>4979</v>
      </c>
      <c r="E55" s="2" t="s">
        <v>4290</v>
      </c>
      <c r="F55" s="22" t="s">
        <v>4980</v>
      </c>
      <c r="G55" s="2" t="s">
        <v>4981</v>
      </c>
      <c r="H55" s="7" t="s">
        <v>101</v>
      </c>
      <c r="I55" s="2"/>
      <c r="J55" s="2"/>
      <c r="K55" s="22">
        <v>43595</v>
      </c>
      <c r="L55" s="2" t="s">
        <v>4982</v>
      </c>
      <c r="M55" s="2" t="s">
        <v>3771</v>
      </c>
    </row>
    <row r="56" spans="1:13" ht="38.25">
      <c r="A56" s="18"/>
      <c r="B56" s="18">
        <v>44</v>
      </c>
      <c r="C56" s="23" t="s">
        <v>6054</v>
      </c>
      <c r="D56" s="26" t="s">
        <v>6055</v>
      </c>
      <c r="E56" s="2" t="s">
        <v>6056</v>
      </c>
      <c r="F56" s="22" t="s">
        <v>6057</v>
      </c>
      <c r="G56" s="2" t="s">
        <v>6058</v>
      </c>
      <c r="H56" s="7" t="s">
        <v>101</v>
      </c>
      <c r="I56" s="2"/>
      <c r="J56" s="2"/>
      <c r="K56" s="22">
        <v>43725</v>
      </c>
      <c r="L56" s="2" t="s">
        <v>6059</v>
      </c>
      <c r="M56" s="2" t="s">
        <v>3543</v>
      </c>
    </row>
    <row r="57" spans="1:13" ht="38.25">
      <c r="A57" s="18"/>
      <c r="B57" s="18">
        <v>45</v>
      </c>
      <c r="C57" s="23" t="s">
        <v>6600</v>
      </c>
      <c r="D57" s="26" t="s">
        <v>6601</v>
      </c>
      <c r="E57" s="2" t="s">
        <v>6602</v>
      </c>
      <c r="F57" s="22" t="s">
        <v>6603</v>
      </c>
      <c r="G57" s="2" t="s">
        <v>6604</v>
      </c>
      <c r="H57" s="7"/>
      <c r="I57" s="2"/>
      <c r="J57" s="2" t="s">
        <v>102</v>
      </c>
      <c r="K57" s="22">
        <v>43515</v>
      </c>
      <c r="L57" s="22" t="s">
        <v>6837</v>
      </c>
      <c r="M57" s="2" t="s">
        <v>6605</v>
      </c>
    </row>
    <row r="58" spans="1:13" ht="38.25">
      <c r="A58" s="18"/>
      <c r="B58" s="18">
        <v>46</v>
      </c>
      <c r="C58" s="23" t="s">
        <v>6609</v>
      </c>
      <c r="D58" s="26" t="s">
        <v>6601</v>
      </c>
      <c r="E58" s="2" t="s">
        <v>6606</v>
      </c>
      <c r="F58" s="22" t="s">
        <v>6607</v>
      </c>
      <c r="G58" s="2" t="s">
        <v>6608</v>
      </c>
      <c r="H58" s="7"/>
      <c r="I58" s="2"/>
      <c r="J58" s="2" t="s">
        <v>102</v>
      </c>
      <c r="K58" s="22">
        <v>43516</v>
      </c>
      <c r="L58" s="22" t="s">
        <v>6838</v>
      </c>
      <c r="M58" s="2" t="s">
        <v>6605</v>
      </c>
    </row>
    <row r="59" spans="1:13" ht="38.25">
      <c r="A59" s="18"/>
      <c r="B59" s="18">
        <v>47</v>
      </c>
      <c r="C59" s="23" t="s">
        <v>6823</v>
      </c>
      <c r="D59" s="26" t="s">
        <v>6824</v>
      </c>
      <c r="E59" s="2" t="s">
        <v>6825</v>
      </c>
      <c r="F59" s="22" t="s">
        <v>6828</v>
      </c>
      <c r="G59" s="2" t="s">
        <v>6826</v>
      </c>
      <c r="H59" s="7" t="s">
        <v>101</v>
      </c>
      <c r="I59" s="2"/>
      <c r="J59" s="2"/>
      <c r="K59" s="22">
        <v>43903</v>
      </c>
      <c r="L59" s="22" t="s">
        <v>6827</v>
      </c>
      <c r="M59" s="2" t="s">
        <v>3771</v>
      </c>
    </row>
    <row r="60" spans="1:13" ht="63.75">
      <c r="A60" s="18"/>
      <c r="B60" s="18">
        <v>48</v>
      </c>
      <c r="C60" s="23" t="s">
        <v>6823</v>
      </c>
      <c r="D60" s="26" t="s">
        <v>6824</v>
      </c>
      <c r="E60" s="2" t="s">
        <v>6825</v>
      </c>
      <c r="F60" s="22" t="s">
        <v>6829</v>
      </c>
      <c r="G60" s="2" t="s">
        <v>6830</v>
      </c>
      <c r="H60" s="7" t="s">
        <v>101</v>
      </c>
      <c r="I60" s="2"/>
      <c r="J60" s="2"/>
      <c r="K60" s="22">
        <v>43903</v>
      </c>
      <c r="L60" s="22" t="s">
        <v>6831</v>
      </c>
      <c r="M60" s="2"/>
    </row>
    <row r="61" spans="1:13" ht="51">
      <c r="A61" s="18"/>
      <c r="B61" s="18">
        <v>49</v>
      </c>
      <c r="C61" s="23" t="s">
        <v>6692</v>
      </c>
      <c r="D61" s="26" t="s">
        <v>6693</v>
      </c>
      <c r="E61" s="2" t="s">
        <v>6694</v>
      </c>
      <c r="F61" s="22" t="s">
        <v>6695</v>
      </c>
      <c r="G61" s="2" t="s">
        <v>6696</v>
      </c>
      <c r="H61" s="7" t="s">
        <v>101</v>
      </c>
      <c r="I61" s="2"/>
      <c r="J61" s="2"/>
      <c r="K61" s="22">
        <v>43879</v>
      </c>
      <c r="L61" s="22" t="s">
        <v>6839</v>
      </c>
      <c r="M61" s="2" t="s">
        <v>3543</v>
      </c>
    </row>
    <row r="62" spans="1:13" ht="114.75">
      <c r="A62" s="18"/>
      <c r="B62" s="18">
        <v>50</v>
      </c>
      <c r="C62" s="23" t="s">
        <v>8214</v>
      </c>
      <c r="D62" s="26" t="s">
        <v>8215</v>
      </c>
      <c r="E62" s="2" t="s">
        <v>8216</v>
      </c>
      <c r="F62" s="22" t="s">
        <v>8217</v>
      </c>
      <c r="G62" s="2" t="s">
        <v>8218</v>
      </c>
      <c r="H62" s="7" t="s">
        <v>101</v>
      </c>
      <c r="I62" s="2"/>
      <c r="J62" s="2"/>
      <c r="K62" s="22">
        <v>44067</v>
      </c>
      <c r="L62" s="22" t="s">
        <v>8219</v>
      </c>
      <c r="M62" s="2" t="s">
        <v>3771</v>
      </c>
    </row>
    <row r="63" spans="1:13" ht="76.5">
      <c r="A63" s="18"/>
      <c r="B63" s="18">
        <v>51</v>
      </c>
      <c r="C63" s="23" t="s">
        <v>8220</v>
      </c>
      <c r="D63" s="26" t="s">
        <v>8221</v>
      </c>
      <c r="E63" s="2" t="s">
        <v>8222</v>
      </c>
      <c r="F63" s="22" t="s">
        <v>8223</v>
      </c>
      <c r="G63" s="2" t="s">
        <v>8224</v>
      </c>
      <c r="H63" s="7" t="s">
        <v>101</v>
      </c>
      <c r="I63" s="2"/>
      <c r="J63" s="2"/>
      <c r="K63" s="22">
        <v>44068</v>
      </c>
      <c r="L63" s="22" t="s">
        <v>8225</v>
      </c>
      <c r="M63" s="2" t="s">
        <v>4286</v>
      </c>
    </row>
    <row r="64" spans="1:13" ht="51">
      <c r="A64" s="18"/>
      <c r="B64" s="18">
        <v>52</v>
      </c>
      <c r="C64" s="23" t="s">
        <v>8226</v>
      </c>
      <c r="D64" s="26" t="s">
        <v>8227</v>
      </c>
      <c r="E64" s="2" t="s">
        <v>8228</v>
      </c>
      <c r="F64" s="22" t="s">
        <v>8229</v>
      </c>
      <c r="G64" s="2" t="s">
        <v>8230</v>
      </c>
      <c r="H64" s="7" t="s">
        <v>101</v>
      </c>
      <c r="I64" s="2"/>
      <c r="J64" s="2"/>
      <c r="K64" s="22">
        <v>44074</v>
      </c>
      <c r="L64" s="22" t="s">
        <v>8231</v>
      </c>
      <c r="M64" s="2" t="s">
        <v>8232</v>
      </c>
    </row>
    <row r="65" spans="1:13" ht="51">
      <c r="A65" s="18"/>
      <c r="B65" s="18">
        <v>53</v>
      </c>
      <c r="C65" s="23" t="s">
        <v>8495</v>
      </c>
      <c r="D65" s="26" t="s">
        <v>8496</v>
      </c>
      <c r="E65" s="2" t="s">
        <v>8497</v>
      </c>
      <c r="F65" s="22" t="s">
        <v>8498</v>
      </c>
      <c r="G65" s="2" t="s">
        <v>8499</v>
      </c>
      <c r="H65" s="7" t="s">
        <v>101</v>
      </c>
      <c r="I65" s="2"/>
      <c r="J65" s="2"/>
      <c r="K65" s="22">
        <v>44053</v>
      </c>
      <c r="L65" s="22" t="s">
        <v>4293</v>
      </c>
      <c r="M65" s="2" t="s">
        <v>4987</v>
      </c>
    </row>
    <row r="66" spans="1:13" ht="63.75">
      <c r="A66" s="18"/>
      <c r="B66" s="18">
        <v>55</v>
      </c>
      <c r="C66" s="23" t="s">
        <v>6832</v>
      </c>
      <c r="D66" s="26" t="s">
        <v>6833</v>
      </c>
      <c r="E66" s="2" t="s">
        <v>6834</v>
      </c>
      <c r="F66" s="22" t="s">
        <v>6835</v>
      </c>
      <c r="G66" s="2" t="s">
        <v>6836</v>
      </c>
      <c r="H66" s="7" t="s">
        <v>101</v>
      </c>
      <c r="I66" s="2"/>
      <c r="J66" s="2"/>
      <c r="K66" s="22">
        <v>43945</v>
      </c>
      <c r="L66" s="22" t="s">
        <v>6840</v>
      </c>
      <c r="M66" s="2" t="s">
        <v>4987</v>
      </c>
    </row>
    <row r="67" spans="1:13" ht="63.75">
      <c r="A67" s="18"/>
      <c r="B67" s="18">
        <v>56</v>
      </c>
      <c r="C67" s="23" t="s">
        <v>8846</v>
      </c>
      <c r="D67" s="26" t="s">
        <v>8847</v>
      </c>
      <c r="E67" s="2" t="s">
        <v>8848</v>
      </c>
      <c r="F67" s="22" t="s">
        <v>8849</v>
      </c>
      <c r="G67" s="2" t="s">
        <v>8850</v>
      </c>
      <c r="H67" s="7" t="s">
        <v>101</v>
      </c>
      <c r="I67" s="2"/>
      <c r="J67" s="2"/>
      <c r="K67" s="22">
        <v>44174</v>
      </c>
      <c r="L67" s="22" t="s">
        <v>8851</v>
      </c>
      <c r="M67" s="2" t="s">
        <v>4987</v>
      </c>
    </row>
    <row r="68" spans="1:13" ht="76.5">
      <c r="A68" s="18"/>
      <c r="B68" s="18">
        <v>57</v>
      </c>
      <c r="C68" s="23" t="s">
        <v>8214</v>
      </c>
      <c r="D68" s="26" t="s">
        <v>8852</v>
      </c>
      <c r="E68" s="2" t="s">
        <v>8216</v>
      </c>
      <c r="F68" s="22" t="s">
        <v>8853</v>
      </c>
      <c r="G68" s="2" t="s">
        <v>8854</v>
      </c>
      <c r="H68" s="7" t="s">
        <v>101</v>
      </c>
      <c r="I68" s="2"/>
      <c r="J68" s="2"/>
      <c r="K68" s="22">
        <v>44180</v>
      </c>
      <c r="L68" s="22" t="s">
        <v>8855</v>
      </c>
      <c r="M68" s="2" t="s">
        <v>3771</v>
      </c>
    </row>
    <row r="69" spans="1:13" ht="76.5">
      <c r="A69" s="18"/>
      <c r="B69" s="18">
        <v>58</v>
      </c>
      <c r="C69" s="23" t="s">
        <v>9216</v>
      </c>
      <c r="D69" s="26" t="s">
        <v>9217</v>
      </c>
      <c r="E69" s="2" t="s">
        <v>9218</v>
      </c>
      <c r="F69" s="22" t="s">
        <v>9219</v>
      </c>
      <c r="G69" s="2" t="s">
        <v>9220</v>
      </c>
      <c r="H69" s="7" t="s">
        <v>101</v>
      </c>
      <c r="I69" s="2"/>
      <c r="J69" s="2"/>
      <c r="K69" s="22">
        <v>44302</v>
      </c>
      <c r="L69" s="22" t="s">
        <v>9221</v>
      </c>
      <c r="M69" s="2" t="s">
        <v>3771</v>
      </c>
    </row>
    <row r="70" spans="1:13" ht="12.75">
      <c r="A70" s="18"/>
      <c r="B70" s="25"/>
      <c r="C70" s="23"/>
      <c r="D70" s="26"/>
      <c r="E70" s="2"/>
      <c r="F70" s="22"/>
      <c r="G70" s="2"/>
      <c r="H70" s="7"/>
      <c r="I70" s="2"/>
      <c r="J70" s="2"/>
      <c r="K70" s="22"/>
      <c r="L70" s="22"/>
      <c r="M70" s="2"/>
    </row>
    <row r="71" spans="1:115" s="17" customFormat="1" ht="15" customHeight="1">
      <c r="A71" s="4">
        <v>2</v>
      </c>
      <c r="B71" s="567" t="s">
        <v>167</v>
      </c>
      <c r="C71" s="568"/>
      <c r="D71" s="569"/>
      <c r="E71" s="55"/>
      <c r="F71" s="55"/>
      <c r="G71" s="55"/>
      <c r="H71" s="55"/>
      <c r="I71" s="55"/>
      <c r="J71" s="55"/>
      <c r="K71" s="55"/>
      <c r="L71" s="55"/>
      <c r="M71" s="5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</row>
    <row r="72" spans="1:115" s="148" customFormat="1" ht="63.75">
      <c r="A72" s="18"/>
      <c r="B72" s="18">
        <v>1</v>
      </c>
      <c r="C72" s="245" t="s">
        <v>136</v>
      </c>
      <c r="D72" s="184" t="s">
        <v>168</v>
      </c>
      <c r="E72" s="187" t="s">
        <v>169</v>
      </c>
      <c r="F72" s="187" t="s">
        <v>170</v>
      </c>
      <c r="G72" s="50" t="s">
        <v>171</v>
      </c>
      <c r="H72" s="184" t="s">
        <v>2202</v>
      </c>
      <c r="I72" s="183"/>
      <c r="J72" s="184"/>
      <c r="K72" s="188">
        <v>43889</v>
      </c>
      <c r="L72" s="187" t="s">
        <v>172</v>
      </c>
      <c r="M72" s="184" t="s">
        <v>8692</v>
      </c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</row>
    <row r="73" spans="1:115" s="148" customFormat="1" ht="25.5">
      <c r="A73" s="18"/>
      <c r="B73" s="18">
        <v>2</v>
      </c>
      <c r="C73" s="245" t="s">
        <v>137</v>
      </c>
      <c r="D73" s="184" t="s">
        <v>173</v>
      </c>
      <c r="E73" s="187" t="s">
        <v>174</v>
      </c>
      <c r="F73" s="187" t="s">
        <v>175</v>
      </c>
      <c r="G73" s="221" t="s">
        <v>176</v>
      </c>
      <c r="H73" s="184" t="s">
        <v>2202</v>
      </c>
      <c r="I73" s="183"/>
      <c r="J73" s="184"/>
      <c r="K73" s="188">
        <v>44033</v>
      </c>
      <c r="L73" s="187" t="s">
        <v>177</v>
      </c>
      <c r="M73" s="184" t="s">
        <v>8692</v>
      </c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</row>
    <row r="74" spans="1:115" s="148" customFormat="1" ht="25.5">
      <c r="A74" s="18"/>
      <c r="B74" s="18">
        <v>3</v>
      </c>
      <c r="C74" s="247" t="s">
        <v>159</v>
      </c>
      <c r="D74" s="184" t="s">
        <v>256</v>
      </c>
      <c r="E74" s="187" t="s">
        <v>257</v>
      </c>
      <c r="F74" s="187" t="s">
        <v>258</v>
      </c>
      <c r="G74" s="50" t="s">
        <v>259</v>
      </c>
      <c r="H74" s="184" t="s">
        <v>2202</v>
      </c>
      <c r="I74" s="182"/>
      <c r="J74" s="182"/>
      <c r="K74" s="188">
        <v>44040</v>
      </c>
      <c r="L74" s="187" t="s">
        <v>260</v>
      </c>
      <c r="M74" s="184" t="s">
        <v>8692</v>
      </c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</row>
    <row r="75" spans="1:115" s="148" customFormat="1" ht="89.25">
      <c r="A75" s="18"/>
      <c r="B75" s="18">
        <v>4</v>
      </c>
      <c r="C75" s="252" t="s">
        <v>162</v>
      </c>
      <c r="D75" s="184" t="s">
        <v>266</v>
      </c>
      <c r="E75" s="187" t="s">
        <v>267</v>
      </c>
      <c r="F75" s="187" t="s">
        <v>268</v>
      </c>
      <c r="G75" s="50" t="s">
        <v>8693</v>
      </c>
      <c r="H75" s="184" t="s">
        <v>2202</v>
      </c>
      <c r="I75" s="182"/>
      <c r="J75" s="182"/>
      <c r="K75" s="188">
        <v>43860</v>
      </c>
      <c r="L75" s="187" t="s">
        <v>269</v>
      </c>
      <c r="M75" s="184" t="s">
        <v>8692</v>
      </c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</row>
    <row r="76" spans="1:115" s="148" customFormat="1" ht="76.5">
      <c r="A76" s="18"/>
      <c r="B76" s="18">
        <v>5</v>
      </c>
      <c r="C76" s="245" t="s">
        <v>166</v>
      </c>
      <c r="D76" s="184" t="s">
        <v>276</v>
      </c>
      <c r="E76" s="187" t="s">
        <v>277</v>
      </c>
      <c r="F76" s="187" t="s">
        <v>278</v>
      </c>
      <c r="G76" s="50" t="s">
        <v>279</v>
      </c>
      <c r="H76" s="184" t="s">
        <v>2202</v>
      </c>
      <c r="I76" s="182"/>
      <c r="J76" s="182"/>
      <c r="K76" s="188">
        <v>43899</v>
      </c>
      <c r="L76" s="187" t="s">
        <v>280</v>
      </c>
      <c r="M76" s="184" t="s">
        <v>8692</v>
      </c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</row>
    <row r="77" spans="1:115" s="148" customFormat="1" ht="76.5">
      <c r="A77" s="18"/>
      <c r="B77" s="18">
        <v>6</v>
      </c>
      <c r="C77" s="247" t="s">
        <v>148</v>
      </c>
      <c r="D77" s="184" t="s">
        <v>214</v>
      </c>
      <c r="E77" s="187" t="s">
        <v>215</v>
      </c>
      <c r="F77" s="187" t="s">
        <v>216</v>
      </c>
      <c r="G77" s="50" t="s">
        <v>217</v>
      </c>
      <c r="H77" s="184" t="s">
        <v>2202</v>
      </c>
      <c r="I77" s="182"/>
      <c r="J77" s="182"/>
      <c r="K77" s="188">
        <v>43894</v>
      </c>
      <c r="L77" s="191" t="s">
        <v>218</v>
      </c>
      <c r="M77" s="184" t="s">
        <v>8692</v>
      </c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</row>
    <row r="78" spans="1:115" s="148" customFormat="1" ht="25.5">
      <c r="A78" s="18"/>
      <c r="B78" s="18">
        <v>7</v>
      </c>
      <c r="C78" s="247" t="s">
        <v>1687</v>
      </c>
      <c r="D78" s="184" t="s">
        <v>266</v>
      </c>
      <c r="E78" s="187" t="s">
        <v>1680</v>
      </c>
      <c r="F78" s="187" t="s">
        <v>1681</v>
      </c>
      <c r="G78" s="50" t="s">
        <v>8858</v>
      </c>
      <c r="H78" s="184" t="s">
        <v>2202</v>
      </c>
      <c r="I78" s="182"/>
      <c r="J78" s="182"/>
      <c r="K78" s="188">
        <v>44265</v>
      </c>
      <c r="L78" s="190" t="s">
        <v>8859</v>
      </c>
      <c r="M78" s="184" t="s">
        <v>8692</v>
      </c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</row>
    <row r="79" spans="1:115" s="148" customFormat="1" ht="25.5">
      <c r="A79" s="18"/>
      <c r="B79" s="18">
        <v>8</v>
      </c>
      <c r="C79" s="247" t="s">
        <v>1688</v>
      </c>
      <c r="D79" s="184" t="s">
        <v>256</v>
      </c>
      <c r="E79" s="187" t="s">
        <v>1680</v>
      </c>
      <c r="F79" s="187" t="s">
        <v>1682</v>
      </c>
      <c r="G79" s="50" t="s">
        <v>8858</v>
      </c>
      <c r="H79" s="184" t="s">
        <v>2202</v>
      </c>
      <c r="I79" s="182"/>
      <c r="J79" s="182"/>
      <c r="K79" s="188">
        <v>44265</v>
      </c>
      <c r="L79" s="190" t="s">
        <v>8860</v>
      </c>
      <c r="M79" s="184" t="s">
        <v>8692</v>
      </c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</row>
    <row r="80" spans="1:115" s="148" customFormat="1" ht="25.5">
      <c r="A80" s="18"/>
      <c r="B80" s="18">
        <v>9</v>
      </c>
      <c r="C80" s="245" t="s">
        <v>2199</v>
      </c>
      <c r="D80" s="184" t="s">
        <v>2191</v>
      </c>
      <c r="E80" s="187" t="s">
        <v>2192</v>
      </c>
      <c r="F80" s="187" t="s">
        <v>2193</v>
      </c>
      <c r="G80" s="50" t="s">
        <v>8858</v>
      </c>
      <c r="H80" s="184" t="s">
        <v>2202</v>
      </c>
      <c r="I80" s="182"/>
      <c r="J80" s="182"/>
      <c r="K80" s="188">
        <v>44266</v>
      </c>
      <c r="L80" s="190" t="s">
        <v>8861</v>
      </c>
      <c r="M80" s="184" t="s">
        <v>8692</v>
      </c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</row>
    <row r="81" spans="1:115" s="148" customFormat="1" ht="25.5">
      <c r="A81" s="18"/>
      <c r="B81" s="18">
        <v>10</v>
      </c>
      <c r="C81" s="245" t="s">
        <v>1689</v>
      </c>
      <c r="D81" s="184" t="s">
        <v>256</v>
      </c>
      <c r="E81" s="187" t="s">
        <v>1683</v>
      </c>
      <c r="F81" s="187" t="s">
        <v>1684</v>
      </c>
      <c r="G81" s="50" t="s">
        <v>1685</v>
      </c>
      <c r="H81" s="184" t="s">
        <v>2202</v>
      </c>
      <c r="I81" s="182"/>
      <c r="J81" s="182"/>
      <c r="K81" s="188">
        <v>43944</v>
      </c>
      <c r="L81" s="190" t="s">
        <v>1686</v>
      </c>
      <c r="M81" s="184" t="s">
        <v>8692</v>
      </c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</row>
    <row r="82" spans="1:115" s="148" customFormat="1" ht="25.5">
      <c r="A82" s="18"/>
      <c r="B82" s="18">
        <v>11</v>
      </c>
      <c r="C82" s="248" t="s">
        <v>2609</v>
      </c>
      <c r="D82" s="193" t="s">
        <v>2610</v>
      </c>
      <c r="E82" s="194" t="s">
        <v>2611</v>
      </c>
      <c r="F82" s="194" t="s">
        <v>2612</v>
      </c>
      <c r="G82" s="249" t="s">
        <v>2613</v>
      </c>
      <c r="H82" s="184" t="s">
        <v>2202</v>
      </c>
      <c r="I82" s="185"/>
      <c r="J82" s="185"/>
      <c r="K82" s="194">
        <v>43982</v>
      </c>
      <c r="L82" s="194" t="s">
        <v>2614</v>
      </c>
      <c r="M82" s="184" t="s">
        <v>8692</v>
      </c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</row>
    <row r="83" spans="1:115" s="148" customFormat="1" ht="25.5">
      <c r="A83" s="18"/>
      <c r="B83" s="18">
        <v>12</v>
      </c>
      <c r="C83" s="247" t="s">
        <v>165</v>
      </c>
      <c r="D83" s="197" t="s">
        <v>173</v>
      </c>
      <c r="E83" s="194" t="s">
        <v>3706</v>
      </c>
      <c r="F83" s="194" t="s">
        <v>3707</v>
      </c>
      <c r="G83" s="249" t="s">
        <v>3708</v>
      </c>
      <c r="H83" s="184" t="s">
        <v>2202</v>
      </c>
      <c r="I83" s="198"/>
      <c r="J83" s="198"/>
      <c r="K83" s="194">
        <v>44067</v>
      </c>
      <c r="L83" s="196" t="s">
        <v>3709</v>
      </c>
      <c r="M83" s="184" t="s">
        <v>8692</v>
      </c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</row>
    <row r="84" spans="1:115" s="148" customFormat="1" ht="25.5">
      <c r="A84" s="18"/>
      <c r="B84" s="18">
        <v>13</v>
      </c>
      <c r="C84" s="247" t="s">
        <v>3719</v>
      </c>
      <c r="D84" s="197" t="s">
        <v>3710</v>
      </c>
      <c r="E84" s="194" t="s">
        <v>3706</v>
      </c>
      <c r="F84" s="194" t="s">
        <v>3711</v>
      </c>
      <c r="G84" s="249" t="s">
        <v>3322</v>
      </c>
      <c r="H84" s="184" t="s">
        <v>2202</v>
      </c>
      <c r="I84" s="198"/>
      <c r="J84" s="198"/>
      <c r="K84" s="194">
        <v>44066</v>
      </c>
      <c r="L84" s="196" t="s">
        <v>3712</v>
      </c>
      <c r="M84" s="184" t="s">
        <v>8692</v>
      </c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</row>
    <row r="85" spans="1:115" s="148" customFormat="1" ht="25.5">
      <c r="A85" s="18"/>
      <c r="B85" s="18">
        <v>14</v>
      </c>
      <c r="C85" s="247" t="s">
        <v>645</v>
      </c>
      <c r="D85" s="197" t="s">
        <v>3713</v>
      </c>
      <c r="E85" s="194" t="s">
        <v>3706</v>
      </c>
      <c r="F85" s="194" t="s">
        <v>3714</v>
      </c>
      <c r="G85" s="249" t="s">
        <v>3322</v>
      </c>
      <c r="H85" s="184" t="s">
        <v>2202</v>
      </c>
      <c r="I85" s="198"/>
      <c r="J85" s="198"/>
      <c r="K85" s="194">
        <v>44065</v>
      </c>
      <c r="L85" s="196" t="s">
        <v>3715</v>
      </c>
      <c r="M85" s="184" t="s">
        <v>8692</v>
      </c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</row>
    <row r="86" spans="1:115" s="148" customFormat="1" ht="25.5">
      <c r="A86" s="18"/>
      <c r="B86" s="18">
        <v>15</v>
      </c>
      <c r="C86" s="247" t="s">
        <v>3720</v>
      </c>
      <c r="D86" s="197" t="s">
        <v>3716</v>
      </c>
      <c r="E86" s="194" t="s">
        <v>3706</v>
      </c>
      <c r="F86" s="194" t="s">
        <v>3717</v>
      </c>
      <c r="G86" s="249" t="s">
        <v>3322</v>
      </c>
      <c r="H86" s="184" t="s">
        <v>2202</v>
      </c>
      <c r="I86" s="198"/>
      <c r="J86" s="198"/>
      <c r="K86" s="194">
        <v>44064</v>
      </c>
      <c r="L86" s="196" t="s">
        <v>3718</v>
      </c>
      <c r="M86" s="184" t="s">
        <v>8692</v>
      </c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</row>
    <row r="87" spans="1:115" s="148" customFormat="1" ht="38.25">
      <c r="A87" s="18"/>
      <c r="B87" s="18">
        <v>16</v>
      </c>
      <c r="C87" s="247" t="s">
        <v>5921</v>
      </c>
      <c r="D87" s="197" t="s">
        <v>5922</v>
      </c>
      <c r="E87" s="194" t="s">
        <v>5923</v>
      </c>
      <c r="F87" s="194" t="s">
        <v>5924</v>
      </c>
      <c r="G87" s="249" t="s">
        <v>5925</v>
      </c>
      <c r="H87" s="184" t="s">
        <v>2202</v>
      </c>
      <c r="I87" s="198"/>
      <c r="J87" s="198"/>
      <c r="K87" s="194">
        <v>44045</v>
      </c>
      <c r="L87" s="196" t="s">
        <v>5926</v>
      </c>
      <c r="M87" s="184" t="s">
        <v>8692</v>
      </c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</row>
    <row r="88" spans="1:115" s="148" customFormat="1" ht="51">
      <c r="A88" s="18"/>
      <c r="B88" s="18">
        <v>17</v>
      </c>
      <c r="C88" s="247" t="s">
        <v>6841</v>
      </c>
      <c r="D88" s="197" t="s">
        <v>6842</v>
      </c>
      <c r="E88" s="194" t="s">
        <v>6843</v>
      </c>
      <c r="F88" s="194" t="s">
        <v>6844</v>
      </c>
      <c r="G88" s="249" t="s">
        <v>8234</v>
      </c>
      <c r="H88" s="184" t="s">
        <v>2202</v>
      </c>
      <c r="I88" s="198"/>
      <c r="J88" s="198"/>
      <c r="K88" s="194">
        <v>44067</v>
      </c>
      <c r="L88" s="196" t="s">
        <v>6845</v>
      </c>
      <c r="M88" s="184" t="s">
        <v>8692</v>
      </c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</row>
    <row r="89" spans="1:115" s="148" customFormat="1" ht="38.25">
      <c r="A89" s="18"/>
      <c r="B89" s="18">
        <v>18</v>
      </c>
      <c r="C89" s="247" t="s">
        <v>6851</v>
      </c>
      <c r="D89" s="197" t="s">
        <v>6852</v>
      </c>
      <c r="E89" s="194" t="s">
        <v>6853</v>
      </c>
      <c r="F89" s="194" t="s">
        <v>6854</v>
      </c>
      <c r="G89" s="249" t="s">
        <v>6567</v>
      </c>
      <c r="H89" s="184" t="s">
        <v>2202</v>
      </c>
      <c r="I89" s="198"/>
      <c r="J89" s="198"/>
      <c r="K89" s="200">
        <v>44085</v>
      </c>
      <c r="L89" s="196" t="s">
        <v>6855</v>
      </c>
      <c r="M89" s="184" t="s">
        <v>8692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</row>
    <row r="90" spans="1:115" s="148" customFormat="1" ht="38.25">
      <c r="A90" s="18"/>
      <c r="B90" s="18">
        <v>19</v>
      </c>
      <c r="C90" s="247" t="s">
        <v>1839</v>
      </c>
      <c r="D90" s="197" t="s">
        <v>6852</v>
      </c>
      <c r="E90" s="194" t="s">
        <v>6853</v>
      </c>
      <c r="F90" s="194" t="s">
        <v>6856</v>
      </c>
      <c r="G90" s="249" t="s">
        <v>6567</v>
      </c>
      <c r="H90" s="184" t="s">
        <v>2202</v>
      </c>
      <c r="I90" s="198"/>
      <c r="J90" s="198"/>
      <c r="K90" s="200">
        <v>44083</v>
      </c>
      <c r="L90" s="196" t="s">
        <v>6857</v>
      </c>
      <c r="M90" s="184" t="s">
        <v>8692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</row>
    <row r="91" spans="1:115" s="148" customFormat="1" ht="38.25">
      <c r="A91" s="18"/>
      <c r="B91" s="18">
        <v>20</v>
      </c>
      <c r="C91" s="247" t="s">
        <v>6858</v>
      </c>
      <c r="D91" s="197" t="s">
        <v>6852</v>
      </c>
      <c r="E91" s="194" t="s">
        <v>6853</v>
      </c>
      <c r="F91" s="194" t="s">
        <v>6859</v>
      </c>
      <c r="G91" s="249" t="s">
        <v>8236</v>
      </c>
      <c r="H91" s="184" t="s">
        <v>2202</v>
      </c>
      <c r="I91" s="198"/>
      <c r="J91" s="198"/>
      <c r="K91" s="200">
        <v>44084</v>
      </c>
      <c r="L91" s="196" t="s">
        <v>6860</v>
      </c>
      <c r="M91" s="184" t="s">
        <v>8692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</row>
    <row r="92" spans="1:115" s="148" customFormat="1" ht="38.25">
      <c r="A92" s="18"/>
      <c r="B92" s="18">
        <v>21</v>
      </c>
      <c r="C92" s="247" t="s">
        <v>1001</v>
      </c>
      <c r="D92" s="197" t="s">
        <v>6861</v>
      </c>
      <c r="E92" s="194" t="s">
        <v>6853</v>
      </c>
      <c r="F92" s="194" t="s">
        <v>6862</v>
      </c>
      <c r="G92" s="249" t="s">
        <v>8236</v>
      </c>
      <c r="H92" s="184" t="s">
        <v>2202</v>
      </c>
      <c r="I92" s="198"/>
      <c r="J92" s="198"/>
      <c r="K92" s="200">
        <v>44085</v>
      </c>
      <c r="L92" s="196" t="s">
        <v>6863</v>
      </c>
      <c r="M92" s="184" t="s">
        <v>8692</v>
      </c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</row>
    <row r="93" spans="1:115" s="148" customFormat="1" ht="38.25">
      <c r="A93" s="18"/>
      <c r="B93" s="18">
        <v>22</v>
      </c>
      <c r="C93" s="247" t="s">
        <v>6864</v>
      </c>
      <c r="D93" s="197" t="s">
        <v>6865</v>
      </c>
      <c r="E93" s="194" t="s">
        <v>6853</v>
      </c>
      <c r="F93" s="194" t="s">
        <v>6866</v>
      </c>
      <c r="G93" s="249" t="s">
        <v>8237</v>
      </c>
      <c r="H93" s="184" t="s">
        <v>2202</v>
      </c>
      <c r="I93" s="198"/>
      <c r="J93" s="198"/>
      <c r="K93" s="200">
        <v>44084</v>
      </c>
      <c r="L93" s="196" t="s">
        <v>6867</v>
      </c>
      <c r="M93" s="184" t="s">
        <v>8692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</row>
    <row r="94" spans="1:115" s="148" customFormat="1" ht="38.25">
      <c r="A94" s="18"/>
      <c r="B94" s="18">
        <v>23</v>
      </c>
      <c r="C94" s="247" t="s">
        <v>8240</v>
      </c>
      <c r="D94" s="197" t="s">
        <v>8241</v>
      </c>
      <c r="E94" s="194" t="s">
        <v>8242</v>
      </c>
      <c r="F94" s="194" t="s">
        <v>8243</v>
      </c>
      <c r="G94" s="249" t="s">
        <v>8244</v>
      </c>
      <c r="H94" s="184" t="s">
        <v>2202</v>
      </c>
      <c r="I94" s="198"/>
      <c r="J94" s="198"/>
      <c r="K94" s="200" t="s">
        <v>8245</v>
      </c>
      <c r="L94" s="196" t="s">
        <v>8246</v>
      </c>
      <c r="M94" s="184" t="s">
        <v>8692</v>
      </c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</row>
    <row r="95" spans="1:115" s="148" customFormat="1" ht="38.25">
      <c r="A95" s="18"/>
      <c r="B95" s="18">
        <v>24</v>
      </c>
      <c r="C95" s="247" t="s">
        <v>7532</v>
      </c>
      <c r="D95" s="197" t="s">
        <v>8247</v>
      </c>
      <c r="E95" s="194" t="s">
        <v>8248</v>
      </c>
      <c r="F95" s="194" t="s">
        <v>8249</v>
      </c>
      <c r="G95" s="249" t="s">
        <v>8250</v>
      </c>
      <c r="H95" s="184" t="s">
        <v>2202</v>
      </c>
      <c r="I95" s="198"/>
      <c r="J95" s="198"/>
      <c r="K95" s="200">
        <v>44055</v>
      </c>
      <c r="L95" s="196" t="s">
        <v>8695</v>
      </c>
      <c r="M95" s="184" t="s">
        <v>8692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</row>
    <row r="96" spans="1:115" s="148" customFormat="1" ht="51">
      <c r="A96" s="18"/>
      <c r="B96" s="18">
        <v>25</v>
      </c>
      <c r="C96" s="247" t="s">
        <v>8502</v>
      </c>
      <c r="D96" s="197" t="s">
        <v>8503</v>
      </c>
      <c r="E96" s="194" t="s">
        <v>8504</v>
      </c>
      <c r="F96" s="194" t="s">
        <v>8505</v>
      </c>
      <c r="G96" s="249" t="s">
        <v>8506</v>
      </c>
      <c r="H96" s="184" t="s">
        <v>2202</v>
      </c>
      <c r="I96" s="198"/>
      <c r="J96" s="198"/>
      <c r="K96" s="200">
        <v>44078</v>
      </c>
      <c r="L96" s="196" t="s">
        <v>8507</v>
      </c>
      <c r="M96" s="184" t="s">
        <v>8692</v>
      </c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</row>
    <row r="97" spans="1:115" s="148" customFormat="1" ht="51">
      <c r="A97" s="18"/>
      <c r="B97" s="18">
        <v>26</v>
      </c>
      <c r="C97" s="247" t="s">
        <v>772</v>
      </c>
      <c r="D97" s="197" t="s">
        <v>8696</v>
      </c>
      <c r="E97" s="194" t="s">
        <v>8697</v>
      </c>
      <c r="F97" s="194" t="s">
        <v>8698</v>
      </c>
      <c r="G97" s="249" t="s">
        <v>8699</v>
      </c>
      <c r="H97" s="184" t="s">
        <v>2202</v>
      </c>
      <c r="I97" s="198"/>
      <c r="J97" s="198"/>
      <c r="K97" s="200">
        <v>44130</v>
      </c>
      <c r="L97" s="196" t="s">
        <v>8700</v>
      </c>
      <c r="M97" s="184" t="s">
        <v>8692</v>
      </c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</row>
    <row r="98" spans="1:115" s="148" customFormat="1" ht="25.5">
      <c r="A98" s="18"/>
      <c r="B98" s="18">
        <v>27</v>
      </c>
      <c r="C98" s="245" t="s">
        <v>149</v>
      </c>
      <c r="D98" s="184" t="s">
        <v>7445</v>
      </c>
      <c r="E98" s="187" t="s">
        <v>219</v>
      </c>
      <c r="F98" s="187" t="s">
        <v>220</v>
      </c>
      <c r="G98" s="50" t="s">
        <v>176</v>
      </c>
      <c r="H98" s="184" t="s">
        <v>2202</v>
      </c>
      <c r="I98" s="182"/>
      <c r="J98" s="182"/>
      <c r="K98" s="188">
        <v>43909</v>
      </c>
      <c r="L98" s="189" t="s">
        <v>221</v>
      </c>
      <c r="M98" s="193" t="s">
        <v>9222</v>
      </c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</row>
    <row r="99" spans="1:115" s="148" customFormat="1" ht="63.75">
      <c r="A99" s="18"/>
      <c r="B99" s="18">
        <v>28</v>
      </c>
      <c r="C99" s="248" t="s">
        <v>140</v>
      </c>
      <c r="D99" s="213" t="s">
        <v>184</v>
      </c>
      <c r="E99" s="194" t="s">
        <v>185</v>
      </c>
      <c r="F99" s="194" t="s">
        <v>8701</v>
      </c>
      <c r="G99" s="253" t="s">
        <v>186</v>
      </c>
      <c r="H99" s="184" t="s">
        <v>2202</v>
      </c>
      <c r="I99" s="209"/>
      <c r="J99" s="209"/>
      <c r="K99" s="195">
        <v>43840</v>
      </c>
      <c r="L99" s="194" t="s">
        <v>187</v>
      </c>
      <c r="M99" s="193" t="s">
        <v>8702</v>
      </c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</row>
    <row r="100" spans="1:115" s="148" customFormat="1" ht="38.25">
      <c r="A100" s="18"/>
      <c r="B100" s="18">
        <v>29</v>
      </c>
      <c r="C100" s="248" t="s">
        <v>141</v>
      </c>
      <c r="D100" s="193" t="s">
        <v>188</v>
      </c>
      <c r="E100" s="194" t="s">
        <v>189</v>
      </c>
      <c r="F100" s="194" t="s">
        <v>190</v>
      </c>
      <c r="G100" s="249" t="s">
        <v>191</v>
      </c>
      <c r="H100" s="184" t="s">
        <v>2202</v>
      </c>
      <c r="I100" s="185"/>
      <c r="J100" s="185"/>
      <c r="K100" s="195">
        <v>43887</v>
      </c>
      <c r="L100" s="214" t="s">
        <v>192</v>
      </c>
      <c r="M100" s="193" t="s">
        <v>8702</v>
      </c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</row>
    <row r="101" spans="1:115" s="148" customFormat="1" ht="51">
      <c r="A101" s="18"/>
      <c r="B101" s="18">
        <v>30</v>
      </c>
      <c r="C101" s="248" t="s">
        <v>142</v>
      </c>
      <c r="D101" s="193" t="s">
        <v>193</v>
      </c>
      <c r="E101" s="194" t="s">
        <v>2512</v>
      </c>
      <c r="F101" s="194" t="s">
        <v>194</v>
      </c>
      <c r="G101" s="249" t="s">
        <v>3545</v>
      </c>
      <c r="H101" s="184" t="s">
        <v>2202</v>
      </c>
      <c r="I101" s="185"/>
      <c r="J101" s="185"/>
      <c r="K101" s="195">
        <v>43783</v>
      </c>
      <c r="L101" s="214" t="s">
        <v>195</v>
      </c>
      <c r="M101" s="193" t="s">
        <v>8702</v>
      </c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</row>
    <row r="102" spans="1:115" s="148" customFormat="1" ht="63.75">
      <c r="A102" s="18"/>
      <c r="B102" s="18">
        <v>31</v>
      </c>
      <c r="C102" s="248" t="s">
        <v>144</v>
      </c>
      <c r="D102" s="193" t="s">
        <v>196</v>
      </c>
      <c r="E102" s="194" t="s">
        <v>197</v>
      </c>
      <c r="F102" s="194" t="s">
        <v>198</v>
      </c>
      <c r="G102" s="249" t="s">
        <v>199</v>
      </c>
      <c r="H102" s="184" t="s">
        <v>2202</v>
      </c>
      <c r="I102" s="185"/>
      <c r="J102" s="185"/>
      <c r="K102" s="195">
        <v>43901</v>
      </c>
      <c r="L102" s="214" t="s">
        <v>200</v>
      </c>
      <c r="M102" s="193" t="s">
        <v>8702</v>
      </c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</row>
    <row r="103" spans="1:115" s="148" customFormat="1" ht="51">
      <c r="A103" s="18"/>
      <c r="B103" s="18">
        <v>32</v>
      </c>
      <c r="C103" s="248" t="s">
        <v>145</v>
      </c>
      <c r="D103" s="193" t="s">
        <v>201</v>
      </c>
      <c r="E103" s="194" t="s">
        <v>202</v>
      </c>
      <c r="F103" s="194" t="s">
        <v>8703</v>
      </c>
      <c r="G103" s="249" t="s">
        <v>203</v>
      </c>
      <c r="H103" s="184" t="s">
        <v>2202</v>
      </c>
      <c r="I103" s="185"/>
      <c r="J103" s="185"/>
      <c r="K103" s="195">
        <v>43922</v>
      </c>
      <c r="L103" s="214" t="s">
        <v>204</v>
      </c>
      <c r="M103" s="193" t="s">
        <v>8702</v>
      </c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</row>
    <row r="104" spans="1:115" s="148" customFormat="1" ht="51">
      <c r="A104" s="18"/>
      <c r="B104" s="18">
        <v>33</v>
      </c>
      <c r="C104" s="247" t="s">
        <v>152</v>
      </c>
      <c r="D104" s="184" t="s">
        <v>227</v>
      </c>
      <c r="E104" s="187" t="s">
        <v>228</v>
      </c>
      <c r="F104" s="187" t="s">
        <v>229</v>
      </c>
      <c r="G104" s="50" t="s">
        <v>230</v>
      </c>
      <c r="H104" s="184" t="s">
        <v>2202</v>
      </c>
      <c r="I104" s="182"/>
      <c r="J104" s="182"/>
      <c r="K104" s="188">
        <v>43929</v>
      </c>
      <c r="L104" s="190" t="s">
        <v>231</v>
      </c>
      <c r="M104" s="193" t="s">
        <v>9222</v>
      </c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</row>
    <row r="105" spans="1:115" s="148" customFormat="1" ht="51">
      <c r="A105" s="18"/>
      <c r="B105" s="18">
        <v>34</v>
      </c>
      <c r="C105" s="248" t="s">
        <v>4651</v>
      </c>
      <c r="D105" s="193" t="s">
        <v>4648</v>
      </c>
      <c r="E105" s="194" t="s">
        <v>4649</v>
      </c>
      <c r="F105" s="194" t="s">
        <v>8704</v>
      </c>
      <c r="G105" s="249" t="s">
        <v>8511</v>
      </c>
      <c r="H105" s="184" t="s">
        <v>2202</v>
      </c>
      <c r="I105" s="185"/>
      <c r="J105" s="185"/>
      <c r="K105" s="195">
        <v>43783</v>
      </c>
      <c r="L105" s="214" t="s">
        <v>4650</v>
      </c>
      <c r="M105" s="193" t="s">
        <v>8702</v>
      </c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</row>
    <row r="106" spans="1:115" s="148" customFormat="1" ht="25.5">
      <c r="A106" s="18"/>
      <c r="B106" s="18">
        <v>35</v>
      </c>
      <c r="C106" s="250" t="s">
        <v>146</v>
      </c>
      <c r="D106" s="193" t="s">
        <v>205</v>
      </c>
      <c r="E106" s="194" t="s">
        <v>206</v>
      </c>
      <c r="F106" s="194" t="s">
        <v>207</v>
      </c>
      <c r="G106" s="249" t="s">
        <v>208</v>
      </c>
      <c r="H106" s="184" t="s">
        <v>2202</v>
      </c>
      <c r="I106" s="210"/>
      <c r="J106" s="210"/>
      <c r="K106" s="195">
        <v>43836</v>
      </c>
      <c r="L106" s="214" t="s">
        <v>1678</v>
      </c>
      <c r="M106" s="193" t="s">
        <v>8702</v>
      </c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</row>
    <row r="107" spans="1:115" s="148" customFormat="1" ht="51">
      <c r="A107" s="18"/>
      <c r="B107" s="18">
        <v>36</v>
      </c>
      <c r="C107" s="248" t="s">
        <v>2507</v>
      </c>
      <c r="D107" s="193" t="s">
        <v>2513</v>
      </c>
      <c r="E107" s="194" t="s">
        <v>2514</v>
      </c>
      <c r="F107" s="194" t="s">
        <v>2515</v>
      </c>
      <c r="G107" s="249" t="s">
        <v>2516</v>
      </c>
      <c r="H107" s="184" t="s">
        <v>2202</v>
      </c>
      <c r="I107" s="185"/>
      <c r="J107" s="185"/>
      <c r="K107" s="194">
        <v>43847</v>
      </c>
      <c r="L107" s="194" t="s">
        <v>2517</v>
      </c>
      <c r="M107" s="193" t="s">
        <v>8702</v>
      </c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</row>
    <row r="108" spans="1:115" s="148" customFormat="1" ht="89.25">
      <c r="A108" s="18"/>
      <c r="B108" s="18">
        <v>37</v>
      </c>
      <c r="C108" s="248" t="s">
        <v>2508</v>
      </c>
      <c r="D108" s="193" t="s">
        <v>2518</v>
      </c>
      <c r="E108" s="194" t="s">
        <v>2519</v>
      </c>
      <c r="F108" s="194" t="s">
        <v>8705</v>
      </c>
      <c r="G108" s="249" t="s">
        <v>4017</v>
      </c>
      <c r="H108" s="184" t="s">
        <v>2202</v>
      </c>
      <c r="I108" s="185"/>
      <c r="J108" s="185"/>
      <c r="K108" s="194">
        <v>43891</v>
      </c>
      <c r="L108" s="194" t="s">
        <v>2520</v>
      </c>
      <c r="M108" s="193" t="s">
        <v>8702</v>
      </c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</row>
    <row r="109" spans="1:115" s="148" customFormat="1" ht="51">
      <c r="A109" s="18"/>
      <c r="B109" s="18">
        <v>38</v>
      </c>
      <c r="C109" s="245" t="s">
        <v>5928</v>
      </c>
      <c r="D109" s="193" t="s">
        <v>7447</v>
      </c>
      <c r="E109" s="184" t="s">
        <v>5929</v>
      </c>
      <c r="F109" s="184" t="s">
        <v>5930</v>
      </c>
      <c r="G109" s="50" t="s">
        <v>8512</v>
      </c>
      <c r="H109" s="184" t="s">
        <v>2202</v>
      </c>
      <c r="I109" s="211"/>
      <c r="J109" s="211"/>
      <c r="K109" s="254">
        <v>43894</v>
      </c>
      <c r="L109" s="184" t="s">
        <v>5931</v>
      </c>
      <c r="M109" s="193" t="s">
        <v>8702</v>
      </c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</row>
    <row r="110" spans="1:115" s="148" customFormat="1" ht="76.5">
      <c r="A110" s="18"/>
      <c r="B110" s="18">
        <v>39</v>
      </c>
      <c r="C110" s="245" t="s">
        <v>6610</v>
      </c>
      <c r="D110" s="193" t="s">
        <v>7448</v>
      </c>
      <c r="E110" s="184" t="s">
        <v>6611</v>
      </c>
      <c r="F110" s="184" t="s">
        <v>6613</v>
      </c>
      <c r="G110" s="50" t="s">
        <v>8706</v>
      </c>
      <c r="H110" s="184" t="s">
        <v>2202</v>
      </c>
      <c r="I110" s="211"/>
      <c r="J110" s="211"/>
      <c r="K110" s="228" t="s">
        <v>6612</v>
      </c>
      <c r="L110" s="184" t="s">
        <v>6614</v>
      </c>
      <c r="M110" s="193" t="s">
        <v>8702</v>
      </c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</row>
    <row r="111" spans="1:115" s="148" customFormat="1" ht="25.5">
      <c r="A111" s="18"/>
      <c r="B111" s="18">
        <v>40</v>
      </c>
      <c r="C111" s="250" t="s">
        <v>2120</v>
      </c>
      <c r="D111" s="193" t="s">
        <v>1679</v>
      </c>
      <c r="E111" s="194" t="s">
        <v>2116</v>
      </c>
      <c r="F111" s="194" t="s">
        <v>2117</v>
      </c>
      <c r="G111" s="249" t="s">
        <v>2118</v>
      </c>
      <c r="H111" s="184" t="s">
        <v>2202</v>
      </c>
      <c r="I111" s="185"/>
      <c r="J111" s="185"/>
      <c r="K111" s="195">
        <v>43916</v>
      </c>
      <c r="L111" s="196" t="s">
        <v>2119</v>
      </c>
      <c r="M111" s="193" t="s">
        <v>8702</v>
      </c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</row>
    <row r="112" spans="1:115" s="148" customFormat="1" ht="25.5">
      <c r="A112" s="18"/>
      <c r="B112" s="18">
        <v>41</v>
      </c>
      <c r="C112" s="248" t="s">
        <v>3236</v>
      </c>
      <c r="D112" s="193" t="s">
        <v>3319</v>
      </c>
      <c r="E112" s="194" t="s">
        <v>3544</v>
      </c>
      <c r="F112" s="194" t="s">
        <v>3234</v>
      </c>
      <c r="G112" s="249" t="s">
        <v>270</v>
      </c>
      <c r="H112" s="184" t="s">
        <v>2202</v>
      </c>
      <c r="I112" s="185"/>
      <c r="J112" s="185"/>
      <c r="K112" s="194">
        <v>43931</v>
      </c>
      <c r="L112" s="194" t="s">
        <v>3235</v>
      </c>
      <c r="M112" s="193" t="s">
        <v>9222</v>
      </c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</row>
    <row r="113" spans="1:115" s="148" customFormat="1" ht="63.75">
      <c r="A113" s="18"/>
      <c r="B113" s="18">
        <v>42</v>
      </c>
      <c r="C113" s="247" t="s">
        <v>3613</v>
      </c>
      <c r="D113" s="197" t="s">
        <v>3614</v>
      </c>
      <c r="E113" s="194" t="s">
        <v>3615</v>
      </c>
      <c r="F113" s="194" t="s">
        <v>3616</v>
      </c>
      <c r="G113" s="249" t="s">
        <v>3617</v>
      </c>
      <c r="H113" s="184" t="s">
        <v>2202</v>
      </c>
      <c r="I113" s="198"/>
      <c r="J113" s="198"/>
      <c r="K113" s="194">
        <v>43929</v>
      </c>
      <c r="L113" s="196" t="s">
        <v>3618</v>
      </c>
      <c r="M113" s="193" t="s">
        <v>9222</v>
      </c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</row>
    <row r="114" spans="1:115" s="148" customFormat="1" ht="38.25">
      <c r="A114" s="18"/>
      <c r="B114" s="18">
        <v>43</v>
      </c>
      <c r="C114" s="247" t="s">
        <v>6846</v>
      </c>
      <c r="D114" s="197" t="s">
        <v>6847</v>
      </c>
      <c r="E114" s="194" t="s">
        <v>6848</v>
      </c>
      <c r="F114" s="194" t="s">
        <v>6849</v>
      </c>
      <c r="G114" s="249" t="s">
        <v>8235</v>
      </c>
      <c r="H114" s="184" t="s">
        <v>2202</v>
      </c>
      <c r="I114" s="198"/>
      <c r="J114" s="198"/>
      <c r="K114" s="194">
        <v>43954</v>
      </c>
      <c r="L114" s="196" t="s">
        <v>6850</v>
      </c>
      <c r="M114" s="193" t="s">
        <v>9222</v>
      </c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</row>
    <row r="115" spans="1:115" s="148" customFormat="1" ht="89.25">
      <c r="A115" s="18"/>
      <c r="B115" s="18">
        <v>44</v>
      </c>
      <c r="C115" s="245" t="s">
        <v>150</v>
      </c>
      <c r="D115" s="184" t="s">
        <v>222</v>
      </c>
      <c r="E115" s="187" t="s">
        <v>223</v>
      </c>
      <c r="F115" s="187" t="s">
        <v>224</v>
      </c>
      <c r="G115" s="50" t="s">
        <v>225</v>
      </c>
      <c r="H115" s="184" t="s">
        <v>2202</v>
      </c>
      <c r="I115" s="182"/>
      <c r="J115" s="182"/>
      <c r="K115" s="188">
        <v>43927</v>
      </c>
      <c r="L115" s="190" t="s">
        <v>226</v>
      </c>
      <c r="M115" s="193" t="s">
        <v>8707</v>
      </c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</row>
    <row r="116" spans="1:115" s="148" customFormat="1" ht="25.5">
      <c r="A116" s="18"/>
      <c r="B116" s="18">
        <v>45</v>
      </c>
      <c r="C116" s="245" t="s">
        <v>138</v>
      </c>
      <c r="D116" s="184" t="s">
        <v>178</v>
      </c>
      <c r="E116" s="187" t="s">
        <v>179</v>
      </c>
      <c r="F116" s="187" t="s">
        <v>180</v>
      </c>
      <c r="G116" s="246" t="s">
        <v>181</v>
      </c>
      <c r="H116" s="184" t="s">
        <v>2202</v>
      </c>
      <c r="I116" s="183"/>
      <c r="J116" s="184"/>
      <c r="K116" s="188">
        <v>43958</v>
      </c>
      <c r="L116" s="187" t="s">
        <v>182</v>
      </c>
      <c r="M116" s="193" t="s">
        <v>8707</v>
      </c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</row>
    <row r="117" spans="1:115" s="148" customFormat="1" ht="38.25">
      <c r="A117" s="18"/>
      <c r="B117" s="18">
        <v>46</v>
      </c>
      <c r="C117" s="248" t="s">
        <v>156</v>
      </c>
      <c r="D117" s="193" t="s">
        <v>243</v>
      </c>
      <c r="E117" s="194" t="s">
        <v>244</v>
      </c>
      <c r="F117" s="194" t="s">
        <v>245</v>
      </c>
      <c r="G117" s="249" t="s">
        <v>208</v>
      </c>
      <c r="H117" s="184" t="s">
        <v>2202</v>
      </c>
      <c r="I117" s="185"/>
      <c r="J117" s="185"/>
      <c r="K117" s="195">
        <v>43924</v>
      </c>
      <c r="L117" s="196" t="s">
        <v>246</v>
      </c>
      <c r="M117" s="193" t="s">
        <v>8707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</row>
    <row r="118" spans="1:115" s="148" customFormat="1" ht="51">
      <c r="A118" s="18"/>
      <c r="B118" s="18">
        <v>48</v>
      </c>
      <c r="C118" s="248" t="s">
        <v>157</v>
      </c>
      <c r="D118" s="193" t="s">
        <v>247</v>
      </c>
      <c r="E118" s="194" t="s">
        <v>248</v>
      </c>
      <c r="F118" s="194" t="s">
        <v>249</v>
      </c>
      <c r="G118" s="249" t="s">
        <v>8708</v>
      </c>
      <c r="H118" s="184" t="s">
        <v>2202</v>
      </c>
      <c r="I118" s="185"/>
      <c r="J118" s="185"/>
      <c r="K118" s="195">
        <v>43914</v>
      </c>
      <c r="L118" s="196" t="s">
        <v>250</v>
      </c>
      <c r="M118" s="193" t="s">
        <v>8707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</row>
    <row r="119" spans="1:115" s="148" customFormat="1" ht="25.5">
      <c r="A119" s="18"/>
      <c r="B119" s="18">
        <v>49</v>
      </c>
      <c r="C119" s="250" t="s">
        <v>155</v>
      </c>
      <c r="D119" s="193" t="s">
        <v>239</v>
      </c>
      <c r="E119" s="194" t="s">
        <v>240</v>
      </c>
      <c r="F119" s="194" t="s">
        <v>241</v>
      </c>
      <c r="G119" s="249" t="s">
        <v>8862</v>
      </c>
      <c r="H119" s="184" t="s">
        <v>2202</v>
      </c>
      <c r="I119" s="185"/>
      <c r="J119" s="185"/>
      <c r="K119" s="195">
        <v>43921</v>
      </c>
      <c r="L119" s="196" t="s">
        <v>242</v>
      </c>
      <c r="M119" s="193" t="s">
        <v>8707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</row>
    <row r="120" spans="1:115" s="148" customFormat="1" ht="127.5">
      <c r="A120" s="18"/>
      <c r="B120" s="18">
        <v>50</v>
      </c>
      <c r="C120" s="248" t="s">
        <v>2525</v>
      </c>
      <c r="D120" s="193" t="s">
        <v>2527</v>
      </c>
      <c r="E120" s="194" t="s">
        <v>254</v>
      </c>
      <c r="F120" s="194" t="s">
        <v>255</v>
      </c>
      <c r="G120" s="249" t="s">
        <v>2528</v>
      </c>
      <c r="H120" s="184" t="s">
        <v>2202</v>
      </c>
      <c r="I120" s="185"/>
      <c r="J120" s="185"/>
      <c r="K120" s="194">
        <v>43966</v>
      </c>
      <c r="L120" s="196" t="s">
        <v>2529</v>
      </c>
      <c r="M120" s="193" t="s">
        <v>8707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</row>
    <row r="121" spans="1:115" s="148" customFormat="1" ht="51">
      <c r="A121" s="18"/>
      <c r="B121" s="18">
        <v>51</v>
      </c>
      <c r="C121" s="247" t="s">
        <v>147</v>
      </c>
      <c r="D121" s="184" t="s">
        <v>209</v>
      </c>
      <c r="E121" s="187" t="s">
        <v>210</v>
      </c>
      <c r="F121" s="187" t="s">
        <v>211</v>
      </c>
      <c r="G121" s="50" t="s">
        <v>212</v>
      </c>
      <c r="H121" s="184" t="s">
        <v>2202</v>
      </c>
      <c r="I121" s="182"/>
      <c r="J121" s="182"/>
      <c r="K121" s="188">
        <v>43889</v>
      </c>
      <c r="L121" s="191" t="s">
        <v>213</v>
      </c>
      <c r="M121" s="193" t="s">
        <v>8707</v>
      </c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</row>
    <row r="122" spans="1:115" s="148" customFormat="1" ht="38.25">
      <c r="A122" s="18"/>
      <c r="B122" s="18">
        <v>52</v>
      </c>
      <c r="C122" s="245" t="s">
        <v>2200</v>
      </c>
      <c r="D122" s="192" t="s">
        <v>2510</v>
      </c>
      <c r="E122" s="187" t="s">
        <v>2194</v>
      </c>
      <c r="F122" s="187" t="s">
        <v>2195</v>
      </c>
      <c r="G122" s="50" t="s">
        <v>2511</v>
      </c>
      <c r="H122" s="184" t="s">
        <v>2202</v>
      </c>
      <c r="I122" s="182"/>
      <c r="J122" s="182"/>
      <c r="K122" s="188">
        <v>44032</v>
      </c>
      <c r="L122" s="190" t="s">
        <v>2196</v>
      </c>
      <c r="M122" s="193" t="s">
        <v>8707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</row>
    <row r="123" spans="1:115" s="148" customFormat="1" ht="38.25">
      <c r="A123" s="18"/>
      <c r="B123" s="18">
        <v>53</v>
      </c>
      <c r="C123" s="248" t="s">
        <v>2201</v>
      </c>
      <c r="D123" s="193" t="s">
        <v>8709</v>
      </c>
      <c r="E123" s="194" t="s">
        <v>2197</v>
      </c>
      <c r="F123" s="194" t="s">
        <v>2198</v>
      </c>
      <c r="G123" s="249" t="s">
        <v>3772</v>
      </c>
      <c r="H123" s="184" t="s">
        <v>2202</v>
      </c>
      <c r="I123" s="185"/>
      <c r="J123" s="185"/>
      <c r="K123" s="194">
        <v>43901</v>
      </c>
      <c r="L123" s="194" t="s">
        <v>3773</v>
      </c>
      <c r="M123" s="193" t="s">
        <v>8707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</row>
    <row r="124" spans="1:115" s="148" customFormat="1" ht="25.5">
      <c r="A124" s="18"/>
      <c r="B124" s="18">
        <v>54</v>
      </c>
      <c r="C124" s="248" t="s">
        <v>2526</v>
      </c>
      <c r="D124" s="193" t="s">
        <v>2530</v>
      </c>
      <c r="E124" s="194" t="s">
        <v>2531</v>
      </c>
      <c r="F124" s="194" t="s">
        <v>2532</v>
      </c>
      <c r="G124" s="249" t="s">
        <v>2533</v>
      </c>
      <c r="H124" s="184" t="s">
        <v>2202</v>
      </c>
      <c r="I124" s="185"/>
      <c r="J124" s="185"/>
      <c r="K124" s="194">
        <v>43888</v>
      </c>
      <c r="L124" s="194" t="s">
        <v>2534</v>
      </c>
      <c r="M124" s="193" t="s">
        <v>8707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</row>
    <row r="125" spans="1:115" s="148" customFormat="1" ht="25.5">
      <c r="A125" s="18"/>
      <c r="B125" s="18">
        <v>55</v>
      </c>
      <c r="C125" s="248" t="s">
        <v>3317</v>
      </c>
      <c r="D125" s="193" t="s">
        <v>8710</v>
      </c>
      <c r="E125" s="194" t="s">
        <v>3320</v>
      </c>
      <c r="F125" s="194" t="s">
        <v>3321</v>
      </c>
      <c r="G125" s="249" t="s">
        <v>3322</v>
      </c>
      <c r="H125" s="184" t="s">
        <v>2202</v>
      </c>
      <c r="I125" s="185"/>
      <c r="J125" s="185"/>
      <c r="K125" s="194">
        <v>43893</v>
      </c>
      <c r="L125" s="194" t="s">
        <v>3323</v>
      </c>
      <c r="M125" s="193" t="s">
        <v>8707</v>
      </c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</row>
    <row r="126" spans="1:115" s="148" customFormat="1" ht="38.25">
      <c r="A126" s="18"/>
      <c r="B126" s="18">
        <v>56</v>
      </c>
      <c r="C126" s="248" t="s">
        <v>8711</v>
      </c>
      <c r="D126" s="193" t="s">
        <v>8712</v>
      </c>
      <c r="E126" s="194" t="s">
        <v>4802</v>
      </c>
      <c r="F126" s="194" t="s">
        <v>4803</v>
      </c>
      <c r="G126" s="249" t="s">
        <v>4804</v>
      </c>
      <c r="H126" s="184" t="s">
        <v>2202</v>
      </c>
      <c r="I126" s="185"/>
      <c r="J126" s="185"/>
      <c r="K126" s="194" t="s">
        <v>8251</v>
      </c>
      <c r="L126" s="194" t="s">
        <v>4805</v>
      </c>
      <c r="M126" s="193" t="s">
        <v>8707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</row>
    <row r="127" spans="1:115" s="148" customFormat="1" ht="25.5">
      <c r="A127" s="18"/>
      <c r="B127" s="18">
        <v>57</v>
      </c>
      <c r="C127" s="248" t="s">
        <v>8713</v>
      </c>
      <c r="D127" s="193" t="s">
        <v>3774</v>
      </c>
      <c r="E127" s="194" t="s">
        <v>3775</v>
      </c>
      <c r="F127" s="194" t="s">
        <v>3776</v>
      </c>
      <c r="G127" s="249" t="s">
        <v>4404</v>
      </c>
      <c r="H127" s="184" t="s">
        <v>2202</v>
      </c>
      <c r="I127" s="185"/>
      <c r="J127" s="185"/>
      <c r="K127" s="194">
        <v>43549</v>
      </c>
      <c r="L127" s="194" t="s">
        <v>4405</v>
      </c>
      <c r="M127" s="193" t="s">
        <v>8707</v>
      </c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</row>
    <row r="128" spans="1:115" s="148" customFormat="1" ht="25.5">
      <c r="A128" s="18"/>
      <c r="B128" s="18">
        <v>58</v>
      </c>
      <c r="C128" s="248" t="s">
        <v>4415</v>
      </c>
      <c r="D128" s="193" t="s">
        <v>4406</v>
      </c>
      <c r="E128" s="194" t="s">
        <v>4407</v>
      </c>
      <c r="F128" s="194" t="s">
        <v>4408</v>
      </c>
      <c r="G128" s="249" t="s">
        <v>183</v>
      </c>
      <c r="H128" s="184" t="s">
        <v>2202</v>
      </c>
      <c r="I128" s="185"/>
      <c r="J128" s="185"/>
      <c r="K128" s="194">
        <v>43945</v>
      </c>
      <c r="L128" s="194" t="s">
        <v>4409</v>
      </c>
      <c r="M128" s="193" t="s">
        <v>8707</v>
      </c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</row>
    <row r="129" spans="1:115" s="148" customFormat="1" ht="25.5">
      <c r="A129" s="18"/>
      <c r="B129" s="18">
        <v>59</v>
      </c>
      <c r="C129" s="248" t="s">
        <v>4416</v>
      </c>
      <c r="D129" s="193" t="s">
        <v>4410</v>
      </c>
      <c r="E129" s="194" t="s">
        <v>4411</v>
      </c>
      <c r="F129" s="194" t="s">
        <v>4412</v>
      </c>
      <c r="G129" s="249" t="s">
        <v>4413</v>
      </c>
      <c r="H129" s="184" t="s">
        <v>2202</v>
      </c>
      <c r="I129" s="185"/>
      <c r="J129" s="185"/>
      <c r="K129" s="194">
        <v>44019</v>
      </c>
      <c r="L129" s="194" t="s">
        <v>4414</v>
      </c>
      <c r="M129" s="193" t="s">
        <v>8707</v>
      </c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</row>
    <row r="130" spans="1:115" s="148" customFormat="1" ht="25.5">
      <c r="A130" s="18"/>
      <c r="B130" s="18">
        <v>60</v>
      </c>
      <c r="C130" s="248" t="s">
        <v>4810</v>
      </c>
      <c r="D130" s="193" t="s">
        <v>8714</v>
      </c>
      <c r="E130" s="194" t="s">
        <v>4806</v>
      </c>
      <c r="F130" s="194" t="s">
        <v>4807</v>
      </c>
      <c r="G130" s="249" t="s">
        <v>4808</v>
      </c>
      <c r="H130" s="184" t="s">
        <v>2202</v>
      </c>
      <c r="I130" s="185"/>
      <c r="J130" s="185"/>
      <c r="K130" s="194">
        <v>43894</v>
      </c>
      <c r="L130" s="194" t="s">
        <v>4809</v>
      </c>
      <c r="M130" s="193" t="s">
        <v>8707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</row>
    <row r="131" spans="1:115" s="148" customFormat="1" ht="38.25">
      <c r="A131" s="18"/>
      <c r="B131" s="18">
        <v>61</v>
      </c>
      <c r="C131" s="250" t="s">
        <v>164</v>
      </c>
      <c r="D131" s="193" t="s">
        <v>271</v>
      </c>
      <c r="E131" s="194" t="s">
        <v>272</v>
      </c>
      <c r="F131" s="194" t="s">
        <v>273</v>
      </c>
      <c r="G131" s="249" t="s">
        <v>274</v>
      </c>
      <c r="H131" s="184" t="s">
        <v>2202</v>
      </c>
      <c r="I131" s="185"/>
      <c r="J131" s="185"/>
      <c r="K131" s="195">
        <v>43959</v>
      </c>
      <c r="L131" s="194" t="s">
        <v>275</v>
      </c>
      <c r="M131" s="193" t="s">
        <v>8707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</row>
    <row r="132" spans="1:115" s="148" customFormat="1" ht="25.5">
      <c r="A132" s="18"/>
      <c r="B132" s="18">
        <v>62</v>
      </c>
      <c r="C132" s="250" t="s">
        <v>161</v>
      </c>
      <c r="D132" s="193" t="s">
        <v>261</v>
      </c>
      <c r="E132" s="194" t="s">
        <v>262</v>
      </c>
      <c r="F132" s="194" t="s">
        <v>263</v>
      </c>
      <c r="G132" s="249" t="s">
        <v>264</v>
      </c>
      <c r="H132" s="184" t="s">
        <v>2202</v>
      </c>
      <c r="I132" s="185"/>
      <c r="J132" s="185"/>
      <c r="K132" s="195">
        <v>43945</v>
      </c>
      <c r="L132" s="194" t="s">
        <v>265</v>
      </c>
      <c r="M132" s="193" t="s">
        <v>8707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</row>
    <row r="133" spans="1:115" s="148" customFormat="1" ht="51">
      <c r="A133" s="18"/>
      <c r="B133" s="18">
        <v>63</v>
      </c>
      <c r="C133" s="250" t="s">
        <v>977</v>
      </c>
      <c r="D133" s="193" t="s">
        <v>2535</v>
      </c>
      <c r="E133" s="194" t="s">
        <v>2536</v>
      </c>
      <c r="F133" s="194" t="s">
        <v>2537</v>
      </c>
      <c r="G133" s="249" t="s">
        <v>2538</v>
      </c>
      <c r="H133" s="184" t="s">
        <v>2202</v>
      </c>
      <c r="I133" s="185"/>
      <c r="J133" s="185"/>
      <c r="K133" s="195">
        <v>43944</v>
      </c>
      <c r="L133" s="194" t="s">
        <v>2539</v>
      </c>
      <c r="M133" s="193" t="s">
        <v>8707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</row>
    <row r="134" spans="1:115" s="148" customFormat="1" ht="51">
      <c r="A134" s="18"/>
      <c r="B134" s="18">
        <v>64</v>
      </c>
      <c r="C134" s="250" t="s">
        <v>142</v>
      </c>
      <c r="D134" s="193" t="s">
        <v>2540</v>
      </c>
      <c r="E134" s="194" t="s">
        <v>2541</v>
      </c>
      <c r="F134" s="194" t="s">
        <v>2542</v>
      </c>
      <c r="G134" s="249" t="s">
        <v>2543</v>
      </c>
      <c r="H134" s="184" t="s">
        <v>2202</v>
      </c>
      <c r="I134" s="185"/>
      <c r="J134" s="185"/>
      <c r="K134" s="195">
        <v>43950</v>
      </c>
      <c r="L134" s="194" t="s">
        <v>2544</v>
      </c>
      <c r="M134" s="193" t="s">
        <v>8707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</row>
    <row r="135" spans="1:115" s="148" customFormat="1" ht="153">
      <c r="A135" s="18"/>
      <c r="B135" s="18">
        <v>65</v>
      </c>
      <c r="C135" s="248" t="s">
        <v>3318</v>
      </c>
      <c r="D135" s="193" t="s">
        <v>3324</v>
      </c>
      <c r="E135" s="194" t="s">
        <v>3325</v>
      </c>
      <c r="F135" s="194" t="s">
        <v>3326</v>
      </c>
      <c r="G135" s="249" t="s">
        <v>8715</v>
      </c>
      <c r="H135" s="184" t="s">
        <v>2202</v>
      </c>
      <c r="I135" s="185"/>
      <c r="J135" s="185"/>
      <c r="K135" s="194">
        <v>44017</v>
      </c>
      <c r="L135" s="194" t="s">
        <v>3327</v>
      </c>
      <c r="M135" s="193" t="s">
        <v>8707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</row>
    <row r="136" spans="1:115" s="148" customFormat="1" ht="25.5">
      <c r="A136" s="18"/>
      <c r="B136" s="18">
        <v>66</v>
      </c>
      <c r="C136" s="248" t="s">
        <v>6868</v>
      </c>
      <c r="D136" s="193" t="s">
        <v>6869</v>
      </c>
      <c r="E136" s="194" t="s">
        <v>6870</v>
      </c>
      <c r="F136" s="194" t="s">
        <v>6871</v>
      </c>
      <c r="G136" s="249" t="s">
        <v>8513</v>
      </c>
      <c r="H136" s="184" t="s">
        <v>2202</v>
      </c>
      <c r="I136" s="185"/>
      <c r="J136" s="185"/>
      <c r="K136" s="194" t="s">
        <v>6872</v>
      </c>
      <c r="L136" s="194" t="s">
        <v>6873</v>
      </c>
      <c r="M136" s="193" t="s">
        <v>8707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</row>
    <row r="137" spans="1:115" s="148" customFormat="1" ht="38.25">
      <c r="A137" s="18"/>
      <c r="B137" s="18">
        <v>67</v>
      </c>
      <c r="C137" s="248" t="s">
        <v>6874</v>
      </c>
      <c r="D137" s="193" t="s">
        <v>6869</v>
      </c>
      <c r="E137" s="194" t="s">
        <v>6875</v>
      </c>
      <c r="F137" s="194" t="s">
        <v>6876</v>
      </c>
      <c r="G137" s="249" t="s">
        <v>6877</v>
      </c>
      <c r="H137" s="184" t="s">
        <v>2202</v>
      </c>
      <c r="I137" s="185"/>
      <c r="J137" s="185"/>
      <c r="K137" s="194" t="s">
        <v>8252</v>
      </c>
      <c r="L137" s="194" t="s">
        <v>6878</v>
      </c>
      <c r="M137" s="193" t="s">
        <v>8707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</row>
    <row r="138" spans="1:115" s="148" customFormat="1" ht="25.5">
      <c r="A138" s="18"/>
      <c r="B138" s="18">
        <v>68</v>
      </c>
      <c r="C138" s="248" t="s">
        <v>6879</v>
      </c>
      <c r="D138" s="193" t="s">
        <v>6880</v>
      </c>
      <c r="E138" s="194" t="s">
        <v>6881</v>
      </c>
      <c r="F138" s="194" t="s">
        <v>6882</v>
      </c>
      <c r="G138" s="249" t="s">
        <v>6883</v>
      </c>
      <c r="H138" s="184" t="s">
        <v>2202</v>
      </c>
      <c r="I138" s="185"/>
      <c r="J138" s="185"/>
      <c r="K138" s="194" t="s">
        <v>8252</v>
      </c>
      <c r="L138" s="194" t="s">
        <v>6884</v>
      </c>
      <c r="M138" s="193" t="s">
        <v>8707</v>
      </c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</row>
    <row r="139" spans="1:115" s="148" customFormat="1" ht="38.25">
      <c r="A139" s="18"/>
      <c r="B139" s="18">
        <v>69</v>
      </c>
      <c r="C139" s="247" t="s">
        <v>7066</v>
      </c>
      <c r="D139" s="197" t="s">
        <v>7067</v>
      </c>
      <c r="E139" s="194" t="s">
        <v>7068</v>
      </c>
      <c r="F139" s="194" t="s">
        <v>7069</v>
      </c>
      <c r="G139" s="249" t="s">
        <v>8238</v>
      </c>
      <c r="H139" s="184" t="s">
        <v>2202</v>
      </c>
      <c r="I139" s="198"/>
      <c r="J139" s="198"/>
      <c r="K139" s="200" t="s">
        <v>8694</v>
      </c>
      <c r="L139" s="196" t="s">
        <v>7070</v>
      </c>
      <c r="M139" s="193" t="s">
        <v>8707</v>
      </c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</row>
    <row r="140" spans="1:115" s="148" customFormat="1" ht="25.5">
      <c r="A140" s="18"/>
      <c r="B140" s="18">
        <v>70</v>
      </c>
      <c r="C140" s="248" t="s">
        <v>7449</v>
      </c>
      <c r="D140" s="193" t="s">
        <v>7450</v>
      </c>
      <c r="E140" s="194" t="s">
        <v>7451</v>
      </c>
      <c r="F140" s="194" t="s">
        <v>7452</v>
      </c>
      <c r="G140" s="249" t="s">
        <v>8253</v>
      </c>
      <c r="H140" s="184" t="s">
        <v>2202</v>
      </c>
      <c r="I140" s="185"/>
      <c r="J140" s="185"/>
      <c r="K140" s="194" t="s">
        <v>8254</v>
      </c>
      <c r="L140" s="194" t="s">
        <v>7453</v>
      </c>
      <c r="M140" s="193" t="s">
        <v>8707</v>
      </c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</row>
    <row r="141" spans="1:115" s="148" customFormat="1" ht="25.5">
      <c r="A141" s="18"/>
      <c r="B141" s="18">
        <v>71</v>
      </c>
      <c r="C141" s="247" t="s">
        <v>151</v>
      </c>
      <c r="D141" s="197" t="s">
        <v>8087</v>
      </c>
      <c r="E141" s="194" t="s">
        <v>8508</v>
      </c>
      <c r="F141" s="194" t="s">
        <v>8088</v>
      </c>
      <c r="G141" s="249" t="s">
        <v>8509</v>
      </c>
      <c r="H141" s="184" t="s">
        <v>2202</v>
      </c>
      <c r="I141" s="198"/>
      <c r="J141" s="198"/>
      <c r="K141" s="200">
        <v>44078</v>
      </c>
      <c r="L141" s="196" t="s">
        <v>8510</v>
      </c>
      <c r="M141" s="193" t="s">
        <v>8707</v>
      </c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</row>
    <row r="142" spans="1:115" s="148" customFormat="1" ht="25.5">
      <c r="A142" s="18"/>
      <c r="B142" s="18">
        <v>72</v>
      </c>
      <c r="C142" s="250" t="s">
        <v>163</v>
      </c>
      <c r="D142" s="193" t="s">
        <v>7071</v>
      </c>
      <c r="E142" s="194" t="s">
        <v>7072</v>
      </c>
      <c r="F142" s="194" t="s">
        <v>7073</v>
      </c>
      <c r="G142" s="249" t="s">
        <v>270</v>
      </c>
      <c r="H142" s="184" t="s">
        <v>2202</v>
      </c>
      <c r="I142" s="185"/>
      <c r="J142" s="185"/>
      <c r="K142" s="195">
        <v>44042</v>
      </c>
      <c r="L142" s="194" t="s">
        <v>7074</v>
      </c>
      <c r="M142" s="193" t="s">
        <v>8716</v>
      </c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</row>
    <row r="143" spans="1:115" s="148" customFormat="1" ht="25.5">
      <c r="A143" s="18"/>
      <c r="B143" s="18">
        <v>73</v>
      </c>
      <c r="C143" s="248" t="s">
        <v>7075</v>
      </c>
      <c r="D143" s="193" t="s">
        <v>7076</v>
      </c>
      <c r="E143" s="194" t="s">
        <v>7077</v>
      </c>
      <c r="F143" s="194" t="s">
        <v>7078</v>
      </c>
      <c r="G143" s="249" t="s">
        <v>7079</v>
      </c>
      <c r="H143" s="184" t="s">
        <v>2202</v>
      </c>
      <c r="I143" s="185"/>
      <c r="J143" s="185"/>
      <c r="K143" s="195">
        <v>43839</v>
      </c>
      <c r="L143" s="194" t="s">
        <v>7080</v>
      </c>
      <c r="M143" s="193" t="s">
        <v>8716</v>
      </c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</row>
    <row r="144" spans="1:115" s="148" customFormat="1" ht="51">
      <c r="A144" s="18"/>
      <c r="B144" s="18">
        <v>74</v>
      </c>
      <c r="C144" s="248" t="s">
        <v>7075</v>
      </c>
      <c r="D144" s="193" t="s">
        <v>7076</v>
      </c>
      <c r="E144" s="194" t="s">
        <v>7081</v>
      </c>
      <c r="F144" s="194" t="s">
        <v>7082</v>
      </c>
      <c r="G144" s="249" t="s">
        <v>7083</v>
      </c>
      <c r="H144" s="184" t="s">
        <v>2202</v>
      </c>
      <c r="I144" s="185"/>
      <c r="J144" s="185"/>
      <c r="K144" s="195">
        <v>43839</v>
      </c>
      <c r="L144" s="194" t="s">
        <v>7084</v>
      </c>
      <c r="M144" s="193" t="s">
        <v>8716</v>
      </c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</row>
    <row r="145" spans="1:115" s="148" customFormat="1" ht="25.5">
      <c r="A145" s="18"/>
      <c r="B145" s="18">
        <v>75</v>
      </c>
      <c r="C145" s="250" t="s">
        <v>7085</v>
      </c>
      <c r="D145" s="193" t="s">
        <v>7086</v>
      </c>
      <c r="E145" s="194" t="s">
        <v>7087</v>
      </c>
      <c r="F145" s="194" t="s">
        <v>7088</v>
      </c>
      <c r="G145" s="249" t="s">
        <v>7089</v>
      </c>
      <c r="H145" s="184" t="s">
        <v>2202</v>
      </c>
      <c r="I145" s="185"/>
      <c r="J145" s="185"/>
      <c r="K145" s="194">
        <v>43917</v>
      </c>
      <c r="L145" s="194" t="s">
        <v>7090</v>
      </c>
      <c r="M145" s="193" t="s">
        <v>8716</v>
      </c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</row>
    <row r="146" spans="1:115" s="148" customFormat="1" ht="76.5">
      <c r="A146" s="18"/>
      <c r="B146" s="18">
        <v>76</v>
      </c>
      <c r="C146" s="248" t="s">
        <v>7091</v>
      </c>
      <c r="D146" s="193" t="s">
        <v>7092</v>
      </c>
      <c r="E146" s="194" t="s">
        <v>7087</v>
      </c>
      <c r="F146" s="194" t="s">
        <v>7093</v>
      </c>
      <c r="G146" s="249" t="s">
        <v>7094</v>
      </c>
      <c r="H146" s="184" t="s">
        <v>2202</v>
      </c>
      <c r="I146" s="185"/>
      <c r="J146" s="185"/>
      <c r="K146" s="194">
        <v>43917</v>
      </c>
      <c r="L146" s="194" t="s">
        <v>7095</v>
      </c>
      <c r="M146" s="193" t="s">
        <v>8716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</row>
    <row r="147" spans="1:115" s="148" customFormat="1" ht="76.5">
      <c r="A147" s="18"/>
      <c r="B147" s="18">
        <v>77</v>
      </c>
      <c r="C147" s="250" t="s">
        <v>7096</v>
      </c>
      <c r="D147" s="193" t="s">
        <v>7097</v>
      </c>
      <c r="E147" s="194" t="s">
        <v>7098</v>
      </c>
      <c r="F147" s="194" t="s">
        <v>7099</v>
      </c>
      <c r="G147" s="249" t="s">
        <v>8717</v>
      </c>
      <c r="H147" s="184" t="s">
        <v>2202</v>
      </c>
      <c r="I147" s="185"/>
      <c r="J147" s="185"/>
      <c r="K147" s="195">
        <v>43949</v>
      </c>
      <c r="L147" s="194" t="s">
        <v>7100</v>
      </c>
      <c r="M147" s="193" t="s">
        <v>8716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</row>
    <row r="148" spans="1:115" s="148" customFormat="1" ht="76.5">
      <c r="A148" s="18"/>
      <c r="B148" s="18">
        <v>78</v>
      </c>
      <c r="C148" s="250" t="s">
        <v>2509</v>
      </c>
      <c r="D148" s="193" t="s">
        <v>238</v>
      </c>
      <c r="E148" s="194" t="s">
        <v>2521</v>
      </c>
      <c r="F148" s="194" t="s">
        <v>2522</v>
      </c>
      <c r="G148" s="249" t="s">
        <v>2523</v>
      </c>
      <c r="H148" s="184" t="s">
        <v>2202</v>
      </c>
      <c r="I148" s="185"/>
      <c r="J148" s="185"/>
      <c r="K148" s="195">
        <v>43922</v>
      </c>
      <c r="L148" s="194" t="s">
        <v>2524</v>
      </c>
      <c r="M148" s="193" t="s">
        <v>8716</v>
      </c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</row>
    <row r="149" spans="1:115" s="148" customFormat="1" ht="25.5">
      <c r="A149" s="18"/>
      <c r="B149" s="18">
        <v>79</v>
      </c>
      <c r="C149" s="250" t="s">
        <v>7101</v>
      </c>
      <c r="D149" s="193" t="s">
        <v>7102</v>
      </c>
      <c r="E149" s="194" t="s">
        <v>7103</v>
      </c>
      <c r="F149" s="194" t="s">
        <v>7104</v>
      </c>
      <c r="G149" s="249" t="s">
        <v>7105</v>
      </c>
      <c r="H149" s="184" t="s">
        <v>2202</v>
      </c>
      <c r="I149" s="185"/>
      <c r="J149" s="185"/>
      <c r="K149" s="195">
        <v>43860</v>
      </c>
      <c r="L149" s="194" t="s">
        <v>7106</v>
      </c>
      <c r="M149" s="193" t="s">
        <v>8716</v>
      </c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</row>
    <row r="150" spans="1:115" s="148" customFormat="1" ht="51">
      <c r="A150" s="18"/>
      <c r="B150" s="18">
        <v>80</v>
      </c>
      <c r="C150" s="250" t="s">
        <v>7107</v>
      </c>
      <c r="D150" s="193" t="s">
        <v>7108</v>
      </c>
      <c r="E150" s="194" t="s">
        <v>7109</v>
      </c>
      <c r="F150" s="194" t="s">
        <v>7110</v>
      </c>
      <c r="G150" s="249" t="s">
        <v>7111</v>
      </c>
      <c r="H150" s="184" t="s">
        <v>2202</v>
      </c>
      <c r="I150" s="185"/>
      <c r="J150" s="185"/>
      <c r="K150" s="195">
        <v>43979</v>
      </c>
      <c r="L150" s="194" t="s">
        <v>7112</v>
      </c>
      <c r="M150" s="193" t="s">
        <v>8716</v>
      </c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</row>
    <row r="151" spans="1:115" s="148" customFormat="1" ht="47.25" customHeight="1">
      <c r="A151" s="18"/>
      <c r="B151" s="18">
        <v>81</v>
      </c>
      <c r="C151" s="250" t="s">
        <v>7113</v>
      </c>
      <c r="D151" s="193" t="s">
        <v>7114</v>
      </c>
      <c r="E151" s="194" t="s">
        <v>7115</v>
      </c>
      <c r="F151" s="194" t="s">
        <v>7116</v>
      </c>
      <c r="G151" s="249" t="s">
        <v>7117</v>
      </c>
      <c r="H151" s="184" t="s">
        <v>2202</v>
      </c>
      <c r="I151" s="185"/>
      <c r="J151" s="185"/>
      <c r="K151" s="195">
        <v>43962</v>
      </c>
      <c r="L151" s="194" t="s">
        <v>7118</v>
      </c>
      <c r="M151" s="193" t="s">
        <v>8716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</row>
    <row r="152" spans="1:115" s="148" customFormat="1" ht="102">
      <c r="A152" s="18"/>
      <c r="B152" s="18">
        <v>82</v>
      </c>
      <c r="C152" s="250" t="s">
        <v>7119</v>
      </c>
      <c r="D152" s="193" t="s">
        <v>7114</v>
      </c>
      <c r="E152" s="194" t="s">
        <v>7120</v>
      </c>
      <c r="F152" s="194" t="s">
        <v>7121</v>
      </c>
      <c r="G152" s="249" t="s">
        <v>7122</v>
      </c>
      <c r="H152" s="184" t="s">
        <v>2202</v>
      </c>
      <c r="I152" s="185"/>
      <c r="J152" s="185"/>
      <c r="K152" s="195">
        <v>43973</v>
      </c>
      <c r="L152" s="194" t="s">
        <v>7123</v>
      </c>
      <c r="M152" s="193" t="s">
        <v>8716</v>
      </c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</row>
    <row r="153" spans="1:115" s="148" customFormat="1" ht="51">
      <c r="A153" s="18"/>
      <c r="B153" s="18">
        <v>83</v>
      </c>
      <c r="C153" s="248" t="s">
        <v>7124</v>
      </c>
      <c r="D153" s="193" t="s">
        <v>7454</v>
      </c>
      <c r="E153" s="194" t="s">
        <v>7125</v>
      </c>
      <c r="F153" s="194" t="s">
        <v>8718</v>
      </c>
      <c r="G153" s="249" t="s">
        <v>8719</v>
      </c>
      <c r="H153" s="184" t="s">
        <v>2202</v>
      </c>
      <c r="I153" s="185"/>
      <c r="J153" s="185"/>
      <c r="K153" s="194">
        <v>43997</v>
      </c>
      <c r="L153" s="194" t="s">
        <v>7126</v>
      </c>
      <c r="M153" s="193" t="s">
        <v>8716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</row>
    <row r="154" spans="1:115" s="148" customFormat="1" ht="25.5">
      <c r="A154" s="18"/>
      <c r="B154" s="18">
        <v>86</v>
      </c>
      <c r="C154" s="248" t="s">
        <v>7127</v>
      </c>
      <c r="D154" s="193" t="s">
        <v>7128</v>
      </c>
      <c r="E154" s="194" t="s">
        <v>7129</v>
      </c>
      <c r="F154" s="194" t="s">
        <v>7130</v>
      </c>
      <c r="G154" s="249" t="s">
        <v>7131</v>
      </c>
      <c r="H154" s="184" t="s">
        <v>2202</v>
      </c>
      <c r="I154" s="185"/>
      <c r="J154" s="185"/>
      <c r="K154" s="194">
        <v>44094</v>
      </c>
      <c r="L154" s="194" t="s">
        <v>7132</v>
      </c>
      <c r="M154" s="193" t="s">
        <v>8716</v>
      </c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</row>
    <row r="155" spans="1:115" s="148" customFormat="1" ht="51">
      <c r="A155" s="18"/>
      <c r="B155" s="18">
        <v>87</v>
      </c>
      <c r="C155" s="248" t="s">
        <v>7133</v>
      </c>
      <c r="D155" s="193" t="s">
        <v>7134</v>
      </c>
      <c r="E155" s="194" t="s">
        <v>7135</v>
      </c>
      <c r="F155" s="194" t="s">
        <v>7136</v>
      </c>
      <c r="G155" s="249" t="s">
        <v>7137</v>
      </c>
      <c r="H155" s="184" t="s">
        <v>2202</v>
      </c>
      <c r="I155" s="185"/>
      <c r="J155" s="185"/>
      <c r="K155" s="194">
        <v>43791</v>
      </c>
      <c r="L155" s="194" t="s">
        <v>7138</v>
      </c>
      <c r="M155" s="193" t="s">
        <v>8716</v>
      </c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</row>
    <row r="156" spans="1:115" s="148" customFormat="1" ht="38.25">
      <c r="A156" s="18"/>
      <c r="B156" s="18">
        <v>88</v>
      </c>
      <c r="C156" s="248" t="s">
        <v>7139</v>
      </c>
      <c r="D156" s="193" t="s">
        <v>7140</v>
      </c>
      <c r="E156" s="194" t="s">
        <v>7141</v>
      </c>
      <c r="F156" s="194" t="s">
        <v>7142</v>
      </c>
      <c r="G156" s="249" t="s">
        <v>8720</v>
      </c>
      <c r="H156" s="184" t="s">
        <v>2202</v>
      </c>
      <c r="I156" s="185"/>
      <c r="J156" s="185"/>
      <c r="K156" s="194">
        <v>43948</v>
      </c>
      <c r="L156" s="194" t="s">
        <v>7143</v>
      </c>
      <c r="M156" s="193" t="s">
        <v>8716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</row>
    <row r="157" spans="1:115" s="148" customFormat="1" ht="51">
      <c r="A157" s="18"/>
      <c r="B157" s="18">
        <v>89</v>
      </c>
      <c r="C157" s="248" t="s">
        <v>7144</v>
      </c>
      <c r="D157" s="193" t="s">
        <v>7145</v>
      </c>
      <c r="E157" s="194" t="s">
        <v>8721</v>
      </c>
      <c r="F157" s="194" t="s">
        <v>7146</v>
      </c>
      <c r="G157" s="249" t="s">
        <v>8722</v>
      </c>
      <c r="H157" s="184" t="s">
        <v>2202</v>
      </c>
      <c r="I157" s="185"/>
      <c r="J157" s="185"/>
      <c r="K157" s="194">
        <v>43826</v>
      </c>
      <c r="L157" s="194" t="s">
        <v>7147</v>
      </c>
      <c r="M157" s="193" t="s">
        <v>8716</v>
      </c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</row>
    <row r="158" spans="1:115" s="148" customFormat="1" ht="38.25">
      <c r="A158" s="18"/>
      <c r="B158" s="18">
        <v>90</v>
      </c>
      <c r="C158" s="248" t="s">
        <v>3942</v>
      </c>
      <c r="D158" s="193" t="s">
        <v>7148</v>
      </c>
      <c r="E158" s="194" t="s">
        <v>8723</v>
      </c>
      <c r="F158" s="194" t="s">
        <v>7149</v>
      </c>
      <c r="G158" s="249" t="s">
        <v>8255</v>
      </c>
      <c r="H158" s="184" t="s">
        <v>2202</v>
      </c>
      <c r="I158" s="185"/>
      <c r="J158" s="185"/>
      <c r="K158" s="194">
        <v>43990</v>
      </c>
      <c r="L158" s="194" t="s">
        <v>7150</v>
      </c>
      <c r="M158" s="193" t="s">
        <v>8716</v>
      </c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</row>
    <row r="159" spans="1:115" s="148" customFormat="1" ht="51">
      <c r="A159" s="18"/>
      <c r="B159" s="18">
        <v>91</v>
      </c>
      <c r="C159" s="248" t="s">
        <v>920</v>
      </c>
      <c r="D159" s="193" t="s">
        <v>7151</v>
      </c>
      <c r="E159" s="194" t="s">
        <v>7152</v>
      </c>
      <c r="F159" s="194" t="s">
        <v>7153</v>
      </c>
      <c r="G159" s="249" t="s">
        <v>7154</v>
      </c>
      <c r="H159" s="184" t="s">
        <v>2202</v>
      </c>
      <c r="I159" s="185"/>
      <c r="J159" s="185"/>
      <c r="K159" s="194">
        <v>43861</v>
      </c>
      <c r="L159" s="194" t="s">
        <v>7155</v>
      </c>
      <c r="M159" s="193" t="s">
        <v>8716</v>
      </c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</row>
    <row r="160" spans="1:115" s="148" customFormat="1" ht="38.25">
      <c r="A160" s="18"/>
      <c r="B160" s="18">
        <v>92</v>
      </c>
      <c r="C160" s="245" t="s">
        <v>7156</v>
      </c>
      <c r="D160" s="184" t="s">
        <v>7097</v>
      </c>
      <c r="E160" s="184" t="s">
        <v>7157</v>
      </c>
      <c r="F160" s="184" t="s">
        <v>7158</v>
      </c>
      <c r="G160" s="221" t="s">
        <v>8256</v>
      </c>
      <c r="H160" s="184" t="s">
        <v>2202</v>
      </c>
      <c r="I160" s="211"/>
      <c r="J160" s="211"/>
      <c r="K160" s="228">
        <v>44070</v>
      </c>
      <c r="L160" s="184" t="s">
        <v>7159</v>
      </c>
      <c r="M160" s="193" t="s">
        <v>8716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</row>
    <row r="161" spans="1:115" s="148" customFormat="1" ht="76.5">
      <c r="A161" s="18"/>
      <c r="B161" s="18">
        <v>93</v>
      </c>
      <c r="C161" s="245" t="s">
        <v>7160</v>
      </c>
      <c r="D161" s="193" t="s">
        <v>7161</v>
      </c>
      <c r="E161" s="184" t="s">
        <v>7162</v>
      </c>
      <c r="F161" s="184" t="s">
        <v>7163</v>
      </c>
      <c r="G161" s="50" t="s">
        <v>8257</v>
      </c>
      <c r="H161" s="184" t="s">
        <v>2202</v>
      </c>
      <c r="I161" s="211"/>
      <c r="J161" s="211"/>
      <c r="K161" s="228">
        <v>43921</v>
      </c>
      <c r="L161" s="184" t="s">
        <v>7164</v>
      </c>
      <c r="M161" s="193" t="s">
        <v>8716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</row>
    <row r="162" spans="1:115" s="148" customFormat="1" ht="63.75">
      <c r="A162" s="18"/>
      <c r="B162" s="18">
        <v>94</v>
      </c>
      <c r="C162" s="245" t="s">
        <v>7165</v>
      </c>
      <c r="D162" s="193" t="s">
        <v>7166</v>
      </c>
      <c r="E162" s="184" t="s">
        <v>7167</v>
      </c>
      <c r="F162" s="184" t="s">
        <v>7168</v>
      </c>
      <c r="G162" s="50" t="s">
        <v>8258</v>
      </c>
      <c r="H162" s="184" t="s">
        <v>2202</v>
      </c>
      <c r="I162" s="211"/>
      <c r="J162" s="211"/>
      <c r="K162" s="228">
        <v>43838</v>
      </c>
      <c r="L162" s="184" t="s">
        <v>7169</v>
      </c>
      <c r="M162" s="193" t="s">
        <v>8716</v>
      </c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</row>
    <row r="163" spans="1:115" s="148" customFormat="1" ht="51">
      <c r="A163" s="18"/>
      <c r="B163" s="18">
        <v>95</v>
      </c>
      <c r="C163" s="245" t="s">
        <v>7165</v>
      </c>
      <c r="D163" s="193" t="s">
        <v>7166</v>
      </c>
      <c r="E163" s="184" t="s">
        <v>7170</v>
      </c>
      <c r="F163" s="53" t="s">
        <v>7171</v>
      </c>
      <c r="G163" s="50" t="s">
        <v>8259</v>
      </c>
      <c r="H163" s="184" t="s">
        <v>2202</v>
      </c>
      <c r="I163" s="211"/>
      <c r="J163" s="211"/>
      <c r="K163" s="228">
        <v>43838</v>
      </c>
      <c r="L163" s="184" t="s">
        <v>7172</v>
      </c>
      <c r="M163" s="193" t="s">
        <v>8716</v>
      </c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</row>
    <row r="164" spans="1:115" s="148" customFormat="1" ht="51">
      <c r="A164" s="18"/>
      <c r="B164" s="18">
        <v>96</v>
      </c>
      <c r="C164" s="245" t="s">
        <v>7173</v>
      </c>
      <c r="D164" s="193" t="s">
        <v>7455</v>
      </c>
      <c r="E164" s="184" t="s">
        <v>7174</v>
      </c>
      <c r="F164" s="184" t="s">
        <v>7175</v>
      </c>
      <c r="G164" s="249" t="s">
        <v>7176</v>
      </c>
      <c r="H164" s="184" t="s">
        <v>2202</v>
      </c>
      <c r="I164" s="212"/>
      <c r="J164" s="212"/>
      <c r="K164" s="195">
        <v>44040</v>
      </c>
      <c r="L164" s="184" t="s">
        <v>7177</v>
      </c>
      <c r="M164" s="193" t="s">
        <v>8716</v>
      </c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</row>
    <row r="165" spans="1:115" s="148" customFormat="1" ht="25.5">
      <c r="A165" s="18"/>
      <c r="B165" s="18">
        <v>97</v>
      </c>
      <c r="C165" s="248" t="s">
        <v>6545</v>
      </c>
      <c r="D165" s="197" t="s">
        <v>235</v>
      </c>
      <c r="E165" s="194" t="s">
        <v>6546</v>
      </c>
      <c r="F165" s="194" t="s">
        <v>6547</v>
      </c>
      <c r="G165" s="249" t="s">
        <v>181</v>
      </c>
      <c r="H165" s="184" t="s">
        <v>2202</v>
      </c>
      <c r="I165" s="185"/>
      <c r="J165" s="185"/>
      <c r="K165" s="195" t="s">
        <v>8233</v>
      </c>
      <c r="L165" s="196" t="s">
        <v>7446</v>
      </c>
      <c r="M165" s="193" t="s">
        <v>8716</v>
      </c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</row>
    <row r="166" spans="1:115" s="148" customFormat="1" ht="51">
      <c r="A166" s="18"/>
      <c r="B166" s="18">
        <v>82</v>
      </c>
      <c r="C166" s="245" t="s">
        <v>7456</v>
      </c>
      <c r="D166" s="193" t="s">
        <v>7457</v>
      </c>
      <c r="E166" s="184" t="s">
        <v>7458</v>
      </c>
      <c r="F166" s="184" t="s">
        <v>7459</v>
      </c>
      <c r="G166" s="249" t="s">
        <v>7460</v>
      </c>
      <c r="H166" s="184" t="s">
        <v>2202</v>
      </c>
      <c r="I166" s="212"/>
      <c r="J166" s="212"/>
      <c r="K166" s="195" t="s">
        <v>8260</v>
      </c>
      <c r="L166" s="184" t="s">
        <v>7461</v>
      </c>
      <c r="M166" s="193" t="s">
        <v>8716</v>
      </c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</row>
    <row r="167" spans="1:115" s="148" customFormat="1" ht="25.5">
      <c r="A167" s="18"/>
      <c r="B167" s="18">
        <v>83</v>
      </c>
      <c r="C167" s="245" t="s">
        <v>7107</v>
      </c>
      <c r="D167" s="193" t="s">
        <v>8514</v>
      </c>
      <c r="E167" s="184" t="s">
        <v>8515</v>
      </c>
      <c r="F167" s="184" t="s">
        <v>8516</v>
      </c>
      <c r="G167" s="249" t="s">
        <v>8259</v>
      </c>
      <c r="H167" s="184" t="s">
        <v>2202</v>
      </c>
      <c r="I167" s="212"/>
      <c r="J167" s="212"/>
      <c r="K167" s="195">
        <v>44082</v>
      </c>
      <c r="L167" s="184" t="s">
        <v>8517</v>
      </c>
      <c r="M167" s="193" t="s">
        <v>8716</v>
      </c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</row>
    <row r="168" spans="1:115" s="148" customFormat="1" ht="51">
      <c r="A168" s="18"/>
      <c r="B168" s="18">
        <v>86</v>
      </c>
      <c r="C168" s="245" t="s">
        <v>7085</v>
      </c>
      <c r="D168" s="193" t="s">
        <v>8724</v>
      </c>
      <c r="E168" s="184" t="s">
        <v>8725</v>
      </c>
      <c r="F168" s="184" t="s">
        <v>8726</v>
      </c>
      <c r="G168" s="249" t="s">
        <v>8863</v>
      </c>
      <c r="H168" s="184" t="s">
        <v>2202</v>
      </c>
      <c r="I168" s="212"/>
      <c r="J168" s="212"/>
      <c r="K168" s="195">
        <v>44137</v>
      </c>
      <c r="L168" s="184" t="s">
        <v>8727</v>
      </c>
      <c r="M168" s="193" t="s">
        <v>8716</v>
      </c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</row>
    <row r="169" spans="1:115" s="148" customFormat="1" ht="51">
      <c r="A169" s="18"/>
      <c r="B169" s="18">
        <v>87</v>
      </c>
      <c r="C169" s="245" t="s">
        <v>8864</v>
      </c>
      <c r="D169" s="193" t="s">
        <v>8865</v>
      </c>
      <c r="E169" s="184" t="s">
        <v>8866</v>
      </c>
      <c r="F169" s="184" t="s">
        <v>8867</v>
      </c>
      <c r="G169" s="249" t="s">
        <v>8868</v>
      </c>
      <c r="H169" s="184" t="s">
        <v>2202</v>
      </c>
      <c r="I169" s="212"/>
      <c r="J169" s="212"/>
      <c r="K169" s="195">
        <v>44200</v>
      </c>
      <c r="L169" s="184" t="s">
        <v>8869</v>
      </c>
      <c r="M169" s="193" t="s">
        <v>8716</v>
      </c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</row>
    <row r="170" spans="1:115" s="148" customFormat="1" ht="51">
      <c r="A170" s="18"/>
      <c r="B170" s="18">
        <v>88</v>
      </c>
      <c r="C170" s="245" t="s">
        <v>8870</v>
      </c>
      <c r="D170" s="193" t="s">
        <v>8871</v>
      </c>
      <c r="E170" s="184" t="s">
        <v>8872</v>
      </c>
      <c r="F170" s="184" t="s">
        <v>8873</v>
      </c>
      <c r="G170" s="249" t="s">
        <v>8863</v>
      </c>
      <c r="H170" s="184" t="s">
        <v>2202</v>
      </c>
      <c r="I170" s="212"/>
      <c r="J170" s="212"/>
      <c r="K170" s="195">
        <v>44235</v>
      </c>
      <c r="L170" s="184" t="s">
        <v>8874</v>
      </c>
      <c r="M170" s="193" t="s">
        <v>9222</v>
      </c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</row>
    <row r="171" spans="1:115" s="148" customFormat="1" ht="38.25">
      <c r="A171" s="18"/>
      <c r="B171" s="18">
        <v>89</v>
      </c>
      <c r="C171" s="245" t="s">
        <v>155</v>
      </c>
      <c r="D171" s="193" t="s">
        <v>8875</v>
      </c>
      <c r="E171" s="184" t="s">
        <v>8876</v>
      </c>
      <c r="F171" s="184" t="s">
        <v>8877</v>
      </c>
      <c r="G171" s="249" t="s">
        <v>454</v>
      </c>
      <c r="H171" s="184" t="s">
        <v>2202</v>
      </c>
      <c r="I171" s="212"/>
      <c r="J171" s="212"/>
      <c r="K171" s="195">
        <v>44273</v>
      </c>
      <c r="L171" s="184" t="s">
        <v>8878</v>
      </c>
      <c r="M171" s="193" t="s">
        <v>9223</v>
      </c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</row>
    <row r="172" spans="1:115" s="148" customFormat="1" ht="25.5">
      <c r="A172" s="18"/>
      <c r="B172" s="18">
        <v>90</v>
      </c>
      <c r="C172" s="245" t="s">
        <v>9224</v>
      </c>
      <c r="D172" s="193" t="s">
        <v>9225</v>
      </c>
      <c r="E172" s="184" t="s">
        <v>9226</v>
      </c>
      <c r="F172" s="184" t="s">
        <v>9227</v>
      </c>
      <c r="G172" s="249" t="s">
        <v>9228</v>
      </c>
      <c r="H172" s="184" t="s">
        <v>2202</v>
      </c>
      <c r="I172" s="212"/>
      <c r="J172" s="212"/>
      <c r="K172" s="195">
        <v>44312</v>
      </c>
      <c r="L172" s="184" t="s">
        <v>9229</v>
      </c>
      <c r="M172" s="193" t="s">
        <v>9222</v>
      </c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</row>
    <row r="173" spans="1:115" s="148" customFormat="1" ht="38.25">
      <c r="A173" s="18"/>
      <c r="B173" s="18">
        <v>91</v>
      </c>
      <c r="C173" s="245" t="s">
        <v>4988</v>
      </c>
      <c r="D173" s="193" t="s">
        <v>9230</v>
      </c>
      <c r="E173" s="184" t="s">
        <v>4989</v>
      </c>
      <c r="F173" s="229" t="s">
        <v>9231</v>
      </c>
      <c r="G173" s="249" t="s">
        <v>9232</v>
      </c>
      <c r="H173" s="184" t="s">
        <v>2202</v>
      </c>
      <c r="I173" s="212"/>
      <c r="J173" s="212"/>
      <c r="K173" s="195">
        <v>44315</v>
      </c>
      <c r="L173" s="184" t="s">
        <v>9233</v>
      </c>
      <c r="M173" s="193" t="s">
        <v>9234</v>
      </c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</row>
    <row r="174" spans="1:115" s="148" customFormat="1" ht="25.5">
      <c r="A174" s="18"/>
      <c r="B174" s="18">
        <v>92</v>
      </c>
      <c r="C174" s="250" t="s">
        <v>154</v>
      </c>
      <c r="D174" s="193" t="s">
        <v>238</v>
      </c>
      <c r="E174" s="194" t="s">
        <v>236</v>
      </c>
      <c r="F174" s="194" t="s">
        <v>237</v>
      </c>
      <c r="G174" s="251" t="s">
        <v>9665</v>
      </c>
      <c r="H174" s="184" t="s">
        <v>2202</v>
      </c>
      <c r="I174" s="185"/>
      <c r="J174" s="185"/>
      <c r="K174" s="195">
        <v>44330</v>
      </c>
      <c r="L174" s="196" t="s">
        <v>9666</v>
      </c>
      <c r="M174" s="193" t="s">
        <v>8716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</row>
    <row r="175" spans="1:115" s="148" customFormat="1" ht="51">
      <c r="A175" s="18"/>
      <c r="B175" s="18">
        <v>93</v>
      </c>
      <c r="C175" s="248" t="s">
        <v>158</v>
      </c>
      <c r="D175" s="193" t="s">
        <v>251</v>
      </c>
      <c r="E175" s="194" t="s">
        <v>252</v>
      </c>
      <c r="F175" s="194" t="s">
        <v>253</v>
      </c>
      <c r="G175" s="249" t="s">
        <v>9667</v>
      </c>
      <c r="H175" s="184" t="s">
        <v>2202</v>
      </c>
      <c r="I175" s="185"/>
      <c r="J175" s="185"/>
      <c r="K175" s="195">
        <v>44329</v>
      </c>
      <c r="L175" s="196" t="s">
        <v>9668</v>
      </c>
      <c r="M175" s="193" t="s">
        <v>8716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</row>
    <row r="176" spans="1:115" s="148" customFormat="1" ht="51">
      <c r="A176" s="18"/>
      <c r="B176" s="18">
        <v>94</v>
      </c>
      <c r="C176" s="250" t="s">
        <v>153</v>
      </c>
      <c r="D176" s="193" t="s">
        <v>232</v>
      </c>
      <c r="E176" s="194" t="s">
        <v>233</v>
      </c>
      <c r="F176" s="194" t="s">
        <v>234</v>
      </c>
      <c r="G176" s="249" t="s">
        <v>9669</v>
      </c>
      <c r="H176" s="184" t="s">
        <v>2202</v>
      </c>
      <c r="I176" s="185"/>
      <c r="J176" s="185"/>
      <c r="K176" s="195">
        <v>44333</v>
      </c>
      <c r="L176" s="196" t="s">
        <v>9670</v>
      </c>
      <c r="M176" s="193" t="s">
        <v>8716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</row>
    <row r="177" spans="1:115" s="148" customFormat="1" ht="38.25">
      <c r="A177" s="18"/>
      <c r="B177" s="18">
        <v>95</v>
      </c>
      <c r="C177" s="250" t="s">
        <v>9671</v>
      </c>
      <c r="D177" s="193" t="s">
        <v>9672</v>
      </c>
      <c r="E177" s="194" t="s">
        <v>9673</v>
      </c>
      <c r="F177" s="194" t="s">
        <v>9674</v>
      </c>
      <c r="G177" s="249" t="s">
        <v>9675</v>
      </c>
      <c r="H177" s="184" t="s">
        <v>2202</v>
      </c>
      <c r="I177" s="185"/>
      <c r="J177" s="185"/>
      <c r="K177" s="195">
        <v>44333</v>
      </c>
      <c r="L177" s="196" t="s">
        <v>9676</v>
      </c>
      <c r="M177" s="193" t="s">
        <v>9677</v>
      </c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</row>
    <row r="178" spans="1:115" s="148" customFormat="1" ht="25.5">
      <c r="A178" s="18"/>
      <c r="B178" s="18">
        <v>96</v>
      </c>
      <c r="C178" s="250" t="s">
        <v>9671</v>
      </c>
      <c r="D178" s="193" t="s">
        <v>9672</v>
      </c>
      <c r="E178" s="194" t="s">
        <v>9673</v>
      </c>
      <c r="F178" s="194" t="s">
        <v>9678</v>
      </c>
      <c r="G178" s="249" t="s">
        <v>9679</v>
      </c>
      <c r="H178" s="184" t="s">
        <v>2202</v>
      </c>
      <c r="I178" s="185"/>
      <c r="J178" s="185"/>
      <c r="K178" s="195">
        <v>44333</v>
      </c>
      <c r="L178" s="196" t="s">
        <v>9680</v>
      </c>
      <c r="M178" s="193" t="s">
        <v>9677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</row>
    <row r="179" spans="1:115" s="148" customFormat="1" ht="25.5">
      <c r="A179" s="18"/>
      <c r="B179" s="18">
        <v>97</v>
      </c>
      <c r="C179" s="250" t="s">
        <v>7127</v>
      </c>
      <c r="D179" s="193" t="s">
        <v>9681</v>
      </c>
      <c r="E179" s="194" t="s">
        <v>9682</v>
      </c>
      <c r="F179" s="194" t="s">
        <v>9683</v>
      </c>
      <c r="G179" s="249" t="s">
        <v>176</v>
      </c>
      <c r="H179" s="184" t="s">
        <v>2202</v>
      </c>
      <c r="I179" s="185"/>
      <c r="J179" s="185"/>
      <c r="K179" s="195">
        <v>44333</v>
      </c>
      <c r="L179" s="196" t="s">
        <v>9684</v>
      </c>
      <c r="M179" s="193" t="s">
        <v>8707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</row>
    <row r="180" spans="1:115" s="148" customFormat="1" ht="25.5">
      <c r="A180" s="18"/>
      <c r="B180" s="18">
        <v>98</v>
      </c>
      <c r="C180" s="245" t="s">
        <v>9685</v>
      </c>
      <c r="D180" s="193" t="s">
        <v>9686</v>
      </c>
      <c r="E180" s="184" t="s">
        <v>9687</v>
      </c>
      <c r="F180" s="229" t="s">
        <v>9688</v>
      </c>
      <c r="G180" s="249" t="s">
        <v>176</v>
      </c>
      <c r="H180" s="184" t="s">
        <v>2202</v>
      </c>
      <c r="I180" s="212"/>
      <c r="J180" s="212"/>
      <c r="K180" s="195">
        <v>44330</v>
      </c>
      <c r="L180" s="184" t="s">
        <v>9689</v>
      </c>
      <c r="M180" s="193" t="s">
        <v>9223</v>
      </c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</row>
    <row r="181" spans="1:115" s="148" customFormat="1" ht="38.25">
      <c r="A181" s="18"/>
      <c r="B181" s="18">
        <v>99</v>
      </c>
      <c r="C181" s="245" t="s">
        <v>9690</v>
      </c>
      <c r="D181" s="193" t="s">
        <v>9691</v>
      </c>
      <c r="E181" s="184" t="s">
        <v>9692</v>
      </c>
      <c r="F181" s="229" t="s">
        <v>9693</v>
      </c>
      <c r="G181" s="249" t="s">
        <v>9694</v>
      </c>
      <c r="H181" s="184" t="s">
        <v>2202</v>
      </c>
      <c r="I181" s="212"/>
      <c r="J181" s="212"/>
      <c r="K181" s="195">
        <v>44337</v>
      </c>
      <c r="L181" s="184" t="s">
        <v>9695</v>
      </c>
      <c r="M181" s="193" t="s">
        <v>9222</v>
      </c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</row>
    <row r="182" spans="1:115" s="148" customFormat="1" ht="38.25">
      <c r="A182" s="18"/>
      <c r="B182" s="18">
        <v>100</v>
      </c>
      <c r="C182" s="245" t="s">
        <v>9690</v>
      </c>
      <c r="D182" s="193" t="s">
        <v>9691</v>
      </c>
      <c r="E182" s="184" t="s">
        <v>9692</v>
      </c>
      <c r="F182" s="229" t="s">
        <v>9696</v>
      </c>
      <c r="G182" s="249" t="s">
        <v>9697</v>
      </c>
      <c r="H182" s="184" t="s">
        <v>2202</v>
      </c>
      <c r="I182" s="212"/>
      <c r="J182" s="212"/>
      <c r="K182" s="195">
        <v>44337</v>
      </c>
      <c r="L182" s="184" t="s">
        <v>9698</v>
      </c>
      <c r="M182" s="193" t="s">
        <v>9222</v>
      </c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</row>
    <row r="183" spans="1:115" s="148" customFormat="1" ht="38.25">
      <c r="A183" s="18"/>
      <c r="B183" s="18">
        <v>101</v>
      </c>
      <c r="C183" s="247" t="s">
        <v>9699</v>
      </c>
      <c r="D183" s="193" t="s">
        <v>9700</v>
      </c>
      <c r="E183" s="193" t="s">
        <v>9701</v>
      </c>
      <c r="F183" s="229" t="s">
        <v>9702</v>
      </c>
      <c r="G183" s="249" t="s">
        <v>9703</v>
      </c>
      <c r="H183" s="184" t="s">
        <v>2202</v>
      </c>
      <c r="I183" s="212"/>
      <c r="J183" s="212"/>
      <c r="K183" s="195">
        <v>44337</v>
      </c>
      <c r="L183" s="184" t="s">
        <v>9704</v>
      </c>
      <c r="M183" s="193" t="s">
        <v>9223</v>
      </c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</row>
    <row r="184" spans="1:115" s="148" customFormat="1" ht="76.5">
      <c r="A184" s="18"/>
      <c r="B184" s="18">
        <v>102</v>
      </c>
      <c r="C184" s="245" t="s">
        <v>9705</v>
      </c>
      <c r="D184" s="193" t="s">
        <v>9706</v>
      </c>
      <c r="E184" s="184" t="s">
        <v>9707</v>
      </c>
      <c r="F184" s="229" t="s">
        <v>9708</v>
      </c>
      <c r="G184" s="249" t="s">
        <v>9709</v>
      </c>
      <c r="H184" s="184" t="s">
        <v>2202</v>
      </c>
      <c r="I184" s="212"/>
      <c r="J184" s="212"/>
      <c r="K184" s="195">
        <v>44341</v>
      </c>
      <c r="L184" s="184" t="s">
        <v>9710</v>
      </c>
      <c r="M184" s="193" t="s">
        <v>9234</v>
      </c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</row>
    <row r="185" spans="1:256" ht="38.25">
      <c r="A185" s="19"/>
      <c r="B185" s="25"/>
      <c r="C185" s="245" t="s">
        <v>9711</v>
      </c>
      <c r="D185" s="193" t="s">
        <v>9712</v>
      </c>
      <c r="E185" s="184" t="s">
        <v>9713</v>
      </c>
      <c r="F185" s="229" t="s">
        <v>9714</v>
      </c>
      <c r="G185" s="249" t="s">
        <v>9715</v>
      </c>
      <c r="H185" s="184" t="s">
        <v>2202</v>
      </c>
      <c r="I185" s="212"/>
      <c r="J185" s="212"/>
      <c r="K185" s="195">
        <v>44341</v>
      </c>
      <c r="L185" s="184" t="s">
        <v>9716</v>
      </c>
      <c r="M185" s="193" t="s">
        <v>9234</v>
      </c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ht="12.75">
      <c r="A186" s="19"/>
      <c r="B186" s="25"/>
      <c r="C186" s="575"/>
      <c r="D186" s="197"/>
      <c r="E186" s="184"/>
      <c r="F186" s="229"/>
      <c r="G186" s="249"/>
      <c r="H186" s="184"/>
      <c r="I186" s="212"/>
      <c r="J186" s="212"/>
      <c r="K186" s="195"/>
      <c r="L186" s="184"/>
      <c r="M186" s="193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ht="12.75">
      <c r="A187" s="19"/>
      <c r="B187" s="25"/>
      <c r="C187" s="575"/>
      <c r="D187" s="197"/>
      <c r="E187" s="184"/>
      <c r="F187" s="229"/>
      <c r="G187" s="249"/>
      <c r="H187" s="184"/>
      <c r="I187" s="212"/>
      <c r="J187" s="212"/>
      <c r="K187" s="195"/>
      <c r="L187" s="184"/>
      <c r="M187" s="193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ht="12.75">
      <c r="A188" s="19"/>
      <c r="B188" s="25"/>
      <c r="C188" s="123"/>
      <c r="D188" s="115"/>
      <c r="E188" s="113"/>
      <c r="F188" s="113"/>
      <c r="G188" s="112"/>
      <c r="H188" s="112"/>
      <c r="I188" s="114"/>
      <c r="J188" s="114"/>
      <c r="K188" s="113"/>
      <c r="L188" s="113"/>
      <c r="M188" s="12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13" ht="17.25" customHeight="1">
      <c r="A189" s="18">
        <v>3</v>
      </c>
      <c r="B189" s="567" t="s">
        <v>420</v>
      </c>
      <c r="C189" s="568"/>
      <c r="D189" s="569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51">
      <c r="A190" s="18"/>
      <c r="B190" s="18">
        <v>1</v>
      </c>
      <c r="C190" s="273" t="s">
        <v>2596</v>
      </c>
      <c r="D190" s="273" t="s">
        <v>365</v>
      </c>
      <c r="E190" s="274" t="s">
        <v>366</v>
      </c>
      <c r="F190" s="274" t="s">
        <v>367</v>
      </c>
      <c r="G190" s="316" t="s">
        <v>4671</v>
      </c>
      <c r="H190" s="274" t="s">
        <v>2202</v>
      </c>
      <c r="I190" s="317"/>
      <c r="J190" s="275"/>
      <c r="K190" s="276">
        <v>43019</v>
      </c>
      <c r="L190" s="318" t="s">
        <v>2597</v>
      </c>
      <c r="M190" s="144"/>
    </row>
    <row r="191" spans="1:13" ht="51">
      <c r="A191" s="18"/>
      <c r="B191" s="18">
        <v>2</v>
      </c>
      <c r="C191" s="277" t="s">
        <v>368</v>
      </c>
      <c r="D191" s="277" t="s">
        <v>369</v>
      </c>
      <c r="E191" s="278" t="s">
        <v>2392</v>
      </c>
      <c r="F191" s="278" t="s">
        <v>370</v>
      </c>
      <c r="G191" s="279" t="s">
        <v>5841</v>
      </c>
      <c r="H191" s="278" t="s">
        <v>2202</v>
      </c>
      <c r="I191" s="319"/>
      <c r="J191" s="314"/>
      <c r="K191" s="320">
        <v>42969</v>
      </c>
      <c r="L191" s="321" t="s">
        <v>371</v>
      </c>
      <c r="M191" s="143"/>
    </row>
    <row r="192" spans="1:13" ht="51">
      <c r="A192" s="18"/>
      <c r="B192" s="18">
        <v>3</v>
      </c>
      <c r="C192" s="277" t="s">
        <v>372</v>
      </c>
      <c r="D192" s="277" t="s">
        <v>373</v>
      </c>
      <c r="E192" s="278" t="s">
        <v>2393</v>
      </c>
      <c r="F192" s="277" t="s">
        <v>374</v>
      </c>
      <c r="G192" s="279" t="s">
        <v>375</v>
      </c>
      <c r="H192" s="278"/>
      <c r="I192" s="319"/>
      <c r="J192" s="278" t="s">
        <v>2202</v>
      </c>
      <c r="K192" s="320">
        <v>42965</v>
      </c>
      <c r="L192" s="321" t="s">
        <v>376</v>
      </c>
      <c r="M192" s="143"/>
    </row>
    <row r="193" spans="1:13" ht="51">
      <c r="A193" s="18"/>
      <c r="B193" s="18">
        <v>4</v>
      </c>
      <c r="C193" s="277" t="s">
        <v>377</v>
      </c>
      <c r="D193" s="277" t="s">
        <v>378</v>
      </c>
      <c r="E193" s="278" t="s">
        <v>2394</v>
      </c>
      <c r="F193" s="277" t="s">
        <v>379</v>
      </c>
      <c r="G193" s="279" t="s">
        <v>380</v>
      </c>
      <c r="H193" s="278" t="s">
        <v>2202</v>
      </c>
      <c r="I193" s="319"/>
      <c r="J193" s="314"/>
      <c r="K193" s="320">
        <v>42965</v>
      </c>
      <c r="L193" s="321" t="s">
        <v>381</v>
      </c>
      <c r="M193" s="143"/>
    </row>
    <row r="194" spans="1:13" ht="51">
      <c r="A194" s="18"/>
      <c r="B194" s="18">
        <v>5</v>
      </c>
      <c r="C194" s="277" t="s">
        <v>383</v>
      </c>
      <c r="D194" s="277" t="s">
        <v>382</v>
      </c>
      <c r="E194" s="278" t="s">
        <v>2395</v>
      </c>
      <c r="F194" s="277" t="s">
        <v>384</v>
      </c>
      <c r="G194" s="279" t="s">
        <v>385</v>
      </c>
      <c r="H194" s="278" t="s">
        <v>2202</v>
      </c>
      <c r="I194" s="319"/>
      <c r="J194" s="314"/>
      <c r="K194" s="320">
        <v>43073</v>
      </c>
      <c r="L194" s="321" t="s">
        <v>386</v>
      </c>
      <c r="M194" s="143"/>
    </row>
    <row r="195" spans="1:13" ht="38.25">
      <c r="A195" s="18"/>
      <c r="B195" s="18">
        <v>6</v>
      </c>
      <c r="C195" s="277" t="s">
        <v>383</v>
      </c>
      <c r="D195" s="277" t="s">
        <v>382</v>
      </c>
      <c r="E195" s="278" t="s">
        <v>2395</v>
      </c>
      <c r="F195" s="277" t="s">
        <v>387</v>
      </c>
      <c r="G195" s="279" t="s">
        <v>388</v>
      </c>
      <c r="H195" s="278" t="s">
        <v>2202</v>
      </c>
      <c r="I195" s="319"/>
      <c r="J195" s="314"/>
      <c r="K195" s="320">
        <v>43073</v>
      </c>
      <c r="L195" s="321" t="s">
        <v>389</v>
      </c>
      <c r="M195" s="143"/>
    </row>
    <row r="196" spans="1:13" ht="38.25">
      <c r="A196" s="18"/>
      <c r="B196" s="18">
        <v>7</v>
      </c>
      <c r="C196" s="277" t="s">
        <v>383</v>
      </c>
      <c r="D196" s="277" t="s">
        <v>382</v>
      </c>
      <c r="E196" s="278" t="s">
        <v>2395</v>
      </c>
      <c r="F196" s="277" t="s">
        <v>390</v>
      </c>
      <c r="G196" s="279" t="s">
        <v>391</v>
      </c>
      <c r="H196" s="278" t="s">
        <v>2202</v>
      </c>
      <c r="I196" s="319"/>
      <c r="J196" s="314"/>
      <c r="K196" s="320">
        <v>43073</v>
      </c>
      <c r="L196" s="321" t="s">
        <v>392</v>
      </c>
      <c r="M196" s="143"/>
    </row>
    <row r="197" spans="1:13" ht="25.5">
      <c r="A197" s="18"/>
      <c r="B197" s="18">
        <v>8</v>
      </c>
      <c r="C197" s="322" t="s">
        <v>1733</v>
      </c>
      <c r="D197" s="277" t="s">
        <v>2396</v>
      </c>
      <c r="E197" s="278" t="s">
        <v>2397</v>
      </c>
      <c r="F197" s="322" t="s">
        <v>2398</v>
      </c>
      <c r="G197" s="279" t="s">
        <v>2399</v>
      </c>
      <c r="H197" s="322"/>
      <c r="I197" s="322"/>
      <c r="J197" s="314" t="s">
        <v>2202</v>
      </c>
      <c r="K197" s="320">
        <v>43047</v>
      </c>
      <c r="L197" s="322" t="s">
        <v>2400</v>
      </c>
      <c r="M197" s="143"/>
    </row>
    <row r="198" spans="1:13" ht="25.5">
      <c r="A198" s="18"/>
      <c r="B198" s="18">
        <v>9</v>
      </c>
      <c r="C198" s="277" t="s">
        <v>2401</v>
      </c>
      <c r="D198" s="277" t="s">
        <v>2402</v>
      </c>
      <c r="E198" s="278" t="s">
        <v>2403</v>
      </c>
      <c r="F198" s="323" t="s">
        <v>412</v>
      </c>
      <c r="G198" s="323" t="s">
        <v>2404</v>
      </c>
      <c r="H198" s="322"/>
      <c r="I198" s="322"/>
      <c r="J198" s="314" t="s">
        <v>2202</v>
      </c>
      <c r="K198" s="324">
        <v>43006</v>
      </c>
      <c r="L198" s="323" t="s">
        <v>413</v>
      </c>
      <c r="M198" s="143"/>
    </row>
    <row r="199" spans="1:13" ht="25.5">
      <c r="A199" s="18"/>
      <c r="B199" s="18">
        <v>10</v>
      </c>
      <c r="C199" s="277" t="s">
        <v>414</v>
      </c>
      <c r="D199" s="277" t="s">
        <v>2405</v>
      </c>
      <c r="E199" s="277" t="s">
        <v>2406</v>
      </c>
      <c r="F199" s="323" t="s">
        <v>415</v>
      </c>
      <c r="G199" s="323" t="s">
        <v>416</v>
      </c>
      <c r="H199" s="322"/>
      <c r="I199" s="322"/>
      <c r="J199" s="314" t="s">
        <v>2202</v>
      </c>
      <c r="K199" s="324">
        <v>43006</v>
      </c>
      <c r="L199" s="323" t="s">
        <v>417</v>
      </c>
      <c r="M199" s="143"/>
    </row>
    <row r="200" spans="1:13" ht="51">
      <c r="A200" s="18"/>
      <c r="B200" s="18">
        <v>11</v>
      </c>
      <c r="C200" s="325" t="s">
        <v>281</v>
      </c>
      <c r="D200" s="326" t="s">
        <v>2283</v>
      </c>
      <c r="E200" s="280" t="s">
        <v>3606</v>
      </c>
      <c r="F200" s="281" t="s">
        <v>282</v>
      </c>
      <c r="G200" s="282" t="s">
        <v>283</v>
      </c>
      <c r="H200" s="283"/>
      <c r="I200" s="283"/>
      <c r="J200" s="280" t="s">
        <v>2202</v>
      </c>
      <c r="K200" s="284">
        <v>42969</v>
      </c>
      <c r="L200" s="282" t="s">
        <v>284</v>
      </c>
      <c r="M200" s="143"/>
    </row>
    <row r="201" spans="1:115" s="82" customFormat="1" ht="38.25">
      <c r="A201" s="80"/>
      <c r="B201" s="80">
        <v>12</v>
      </c>
      <c r="C201" s="322" t="s">
        <v>2407</v>
      </c>
      <c r="D201" s="277" t="s">
        <v>2408</v>
      </c>
      <c r="E201" s="278" t="s">
        <v>8314</v>
      </c>
      <c r="F201" s="322" t="s">
        <v>2409</v>
      </c>
      <c r="G201" s="322" t="s">
        <v>2410</v>
      </c>
      <c r="H201" s="314" t="s">
        <v>2202</v>
      </c>
      <c r="I201" s="322"/>
      <c r="J201" s="322"/>
      <c r="K201" s="320">
        <v>43006</v>
      </c>
      <c r="L201" s="322" t="s">
        <v>2411</v>
      </c>
      <c r="M201" s="143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</row>
    <row r="202" spans="1:115" s="82" customFormat="1" ht="38.25">
      <c r="A202" s="80"/>
      <c r="B202" s="80">
        <v>13</v>
      </c>
      <c r="C202" s="327" t="s">
        <v>3333</v>
      </c>
      <c r="D202" s="328" t="s">
        <v>3334</v>
      </c>
      <c r="E202" s="285" t="s">
        <v>3335</v>
      </c>
      <c r="F202" s="327" t="s">
        <v>3336</v>
      </c>
      <c r="G202" s="327" t="s">
        <v>3337</v>
      </c>
      <c r="H202" s="327" t="s">
        <v>2205</v>
      </c>
      <c r="I202" s="327"/>
      <c r="J202" s="327"/>
      <c r="K202" s="329">
        <v>42947</v>
      </c>
      <c r="L202" s="327" t="s">
        <v>3338</v>
      </c>
      <c r="M202" s="143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</row>
    <row r="203" spans="1:115" s="82" customFormat="1" ht="38.25">
      <c r="A203" s="80"/>
      <c r="B203" s="80">
        <v>14</v>
      </c>
      <c r="C203" s="327" t="s">
        <v>3333</v>
      </c>
      <c r="D203" s="328" t="s">
        <v>3334</v>
      </c>
      <c r="E203" s="285" t="s">
        <v>3335</v>
      </c>
      <c r="F203" s="327" t="s">
        <v>3339</v>
      </c>
      <c r="G203" s="327" t="s">
        <v>3340</v>
      </c>
      <c r="H203" s="327" t="s">
        <v>2205</v>
      </c>
      <c r="I203" s="327"/>
      <c r="J203" s="327"/>
      <c r="K203" s="329">
        <v>42947</v>
      </c>
      <c r="L203" s="327" t="s">
        <v>3341</v>
      </c>
      <c r="M203" s="143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</row>
    <row r="204" spans="1:115" s="82" customFormat="1" ht="38.25">
      <c r="A204" s="80"/>
      <c r="B204" s="80">
        <v>15</v>
      </c>
      <c r="C204" s="327" t="s">
        <v>3342</v>
      </c>
      <c r="D204" s="328" t="s">
        <v>3343</v>
      </c>
      <c r="E204" s="285" t="s">
        <v>3344</v>
      </c>
      <c r="F204" s="327" t="s">
        <v>3345</v>
      </c>
      <c r="G204" s="327" t="s">
        <v>3346</v>
      </c>
      <c r="H204" s="327" t="s">
        <v>2205</v>
      </c>
      <c r="I204" s="327"/>
      <c r="J204" s="327"/>
      <c r="K204" s="329">
        <v>42984</v>
      </c>
      <c r="L204" s="327" t="s">
        <v>3347</v>
      </c>
      <c r="M204" s="143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</row>
    <row r="205" spans="1:115" s="82" customFormat="1" ht="38.25">
      <c r="A205" s="80"/>
      <c r="B205" s="80">
        <v>16</v>
      </c>
      <c r="C205" s="327" t="s">
        <v>3349</v>
      </c>
      <c r="D205" s="328" t="s">
        <v>3350</v>
      </c>
      <c r="E205" s="285" t="s">
        <v>3351</v>
      </c>
      <c r="F205" s="327" t="s">
        <v>3352</v>
      </c>
      <c r="G205" s="327" t="s">
        <v>3353</v>
      </c>
      <c r="H205" s="327" t="s">
        <v>2205</v>
      </c>
      <c r="I205" s="327"/>
      <c r="J205" s="327"/>
      <c r="K205" s="329">
        <v>42996</v>
      </c>
      <c r="L205" s="327" t="s">
        <v>3354</v>
      </c>
      <c r="M205" s="143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</row>
    <row r="206" spans="1:115" s="82" customFormat="1" ht="25.5" customHeight="1">
      <c r="A206" s="80"/>
      <c r="B206" s="80">
        <v>17</v>
      </c>
      <c r="C206" s="327" t="s">
        <v>3607</v>
      </c>
      <c r="D206" s="328" t="s">
        <v>3608</v>
      </c>
      <c r="E206" s="285" t="s">
        <v>3609</v>
      </c>
      <c r="F206" s="327" t="s">
        <v>3610</v>
      </c>
      <c r="G206" s="327" t="s">
        <v>3611</v>
      </c>
      <c r="H206" s="327" t="s">
        <v>2205</v>
      </c>
      <c r="I206" s="327"/>
      <c r="J206" s="327"/>
      <c r="K206" s="329">
        <v>43034</v>
      </c>
      <c r="L206" s="327" t="s">
        <v>3612</v>
      </c>
      <c r="M206" s="143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</row>
    <row r="207" spans="1:115" s="82" customFormat="1" ht="51">
      <c r="A207" s="80"/>
      <c r="B207" s="80">
        <v>18</v>
      </c>
      <c r="C207" s="327" t="s">
        <v>4299</v>
      </c>
      <c r="D207" s="328" t="s">
        <v>4300</v>
      </c>
      <c r="E207" s="285" t="s">
        <v>4301</v>
      </c>
      <c r="F207" s="327" t="s">
        <v>4302</v>
      </c>
      <c r="G207" s="327" t="s">
        <v>4303</v>
      </c>
      <c r="H207" s="327" t="s">
        <v>2202</v>
      </c>
      <c r="I207" s="327"/>
      <c r="J207" s="327"/>
      <c r="K207" s="329">
        <v>43187</v>
      </c>
      <c r="L207" s="327" t="s">
        <v>4304</v>
      </c>
      <c r="M207" s="143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</row>
    <row r="208" spans="1:115" s="82" customFormat="1" ht="38.25">
      <c r="A208" s="80"/>
      <c r="B208" s="80">
        <v>19</v>
      </c>
      <c r="C208" s="327" t="s">
        <v>4305</v>
      </c>
      <c r="D208" s="328" t="s">
        <v>4306</v>
      </c>
      <c r="E208" s="285" t="s">
        <v>4307</v>
      </c>
      <c r="F208" s="327" t="s">
        <v>4308</v>
      </c>
      <c r="G208" s="327" t="s">
        <v>4309</v>
      </c>
      <c r="H208" s="327" t="s">
        <v>2202</v>
      </c>
      <c r="I208" s="327"/>
      <c r="J208" s="327"/>
      <c r="K208" s="329">
        <v>43265</v>
      </c>
      <c r="L208" s="327" t="s">
        <v>4310</v>
      </c>
      <c r="M208" s="143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</row>
    <row r="209" spans="1:13" ht="38.25">
      <c r="A209" s="18"/>
      <c r="B209" s="18">
        <v>20</v>
      </c>
      <c r="C209" s="327" t="s">
        <v>4305</v>
      </c>
      <c r="D209" s="328" t="s">
        <v>4306</v>
      </c>
      <c r="E209" s="285" t="s">
        <v>4307</v>
      </c>
      <c r="F209" s="327" t="s">
        <v>4311</v>
      </c>
      <c r="G209" s="327" t="s">
        <v>4312</v>
      </c>
      <c r="H209" s="327" t="s">
        <v>2202</v>
      </c>
      <c r="I209" s="327"/>
      <c r="J209" s="327"/>
      <c r="K209" s="329">
        <v>43265</v>
      </c>
      <c r="L209" s="327" t="s">
        <v>4313</v>
      </c>
      <c r="M209" s="143"/>
    </row>
    <row r="210" spans="1:13" ht="38.25">
      <c r="A210" s="18"/>
      <c r="B210" s="18">
        <v>21</v>
      </c>
      <c r="C210" s="327" t="s">
        <v>4672</v>
      </c>
      <c r="D210" s="328" t="s">
        <v>4673</v>
      </c>
      <c r="E210" s="285" t="s">
        <v>4674</v>
      </c>
      <c r="F210" s="327" t="s">
        <v>4675</v>
      </c>
      <c r="G210" s="327" t="s">
        <v>4676</v>
      </c>
      <c r="H210" s="327" t="s">
        <v>2202</v>
      </c>
      <c r="I210" s="327"/>
      <c r="J210" s="327"/>
      <c r="K210" s="329">
        <v>43263</v>
      </c>
      <c r="L210" s="327" t="s">
        <v>4677</v>
      </c>
      <c r="M210" s="143"/>
    </row>
    <row r="211" spans="1:13" ht="38.25">
      <c r="A211" s="18"/>
      <c r="B211" s="18">
        <v>22</v>
      </c>
      <c r="C211" s="327" t="s">
        <v>4672</v>
      </c>
      <c r="D211" s="328" t="s">
        <v>4673</v>
      </c>
      <c r="E211" s="285" t="s">
        <v>4674</v>
      </c>
      <c r="F211" s="327" t="s">
        <v>4678</v>
      </c>
      <c r="G211" s="327" t="s">
        <v>4679</v>
      </c>
      <c r="H211" s="327" t="s">
        <v>2202</v>
      </c>
      <c r="I211" s="327"/>
      <c r="J211" s="327"/>
      <c r="K211" s="329">
        <v>43264</v>
      </c>
      <c r="L211" s="327" t="s">
        <v>4680</v>
      </c>
      <c r="M211" s="143"/>
    </row>
    <row r="212" spans="1:13" ht="38.25">
      <c r="A212" s="18"/>
      <c r="B212" s="18">
        <v>23</v>
      </c>
      <c r="C212" s="327" t="s">
        <v>4681</v>
      </c>
      <c r="D212" s="328" t="s">
        <v>4682</v>
      </c>
      <c r="E212" s="285" t="s">
        <v>4683</v>
      </c>
      <c r="F212" s="327" t="s">
        <v>4684</v>
      </c>
      <c r="G212" s="327" t="s">
        <v>4685</v>
      </c>
      <c r="H212" s="327" t="s">
        <v>2202</v>
      </c>
      <c r="I212" s="327"/>
      <c r="J212" s="327"/>
      <c r="K212" s="329">
        <v>43266</v>
      </c>
      <c r="L212" s="327" t="s">
        <v>4686</v>
      </c>
      <c r="M212" s="143"/>
    </row>
    <row r="213" spans="1:13" ht="38.25">
      <c r="A213" s="18"/>
      <c r="B213" s="18">
        <v>24</v>
      </c>
      <c r="C213" s="327" t="s">
        <v>4687</v>
      </c>
      <c r="D213" s="328" t="s">
        <v>4688</v>
      </c>
      <c r="E213" s="285" t="s">
        <v>4689</v>
      </c>
      <c r="F213" s="329" t="s">
        <v>4690</v>
      </c>
      <c r="G213" s="327" t="s">
        <v>4691</v>
      </c>
      <c r="H213" s="327" t="s">
        <v>2202</v>
      </c>
      <c r="I213" s="327"/>
      <c r="J213" s="327"/>
      <c r="K213" s="329">
        <v>43360</v>
      </c>
      <c r="L213" s="327" t="s">
        <v>4692</v>
      </c>
      <c r="M213" s="143"/>
    </row>
    <row r="214" spans="1:13" ht="38.25">
      <c r="A214" s="18"/>
      <c r="B214" s="18">
        <v>25</v>
      </c>
      <c r="C214" s="327" t="s">
        <v>4693</v>
      </c>
      <c r="D214" s="328" t="s">
        <v>4688</v>
      </c>
      <c r="E214" s="285" t="s">
        <v>4689</v>
      </c>
      <c r="F214" s="327" t="s">
        <v>4694</v>
      </c>
      <c r="G214" s="327" t="s">
        <v>4695</v>
      </c>
      <c r="H214" s="327" t="s">
        <v>2202</v>
      </c>
      <c r="I214" s="327"/>
      <c r="J214" s="327"/>
      <c r="K214" s="329">
        <v>43360</v>
      </c>
      <c r="L214" s="327" t="s">
        <v>4696</v>
      </c>
      <c r="M214" s="143"/>
    </row>
    <row r="215" spans="1:13" ht="38.25">
      <c r="A215" s="18"/>
      <c r="B215" s="18">
        <v>26</v>
      </c>
      <c r="C215" s="327" t="s">
        <v>4847</v>
      </c>
      <c r="D215" s="328" t="s">
        <v>4848</v>
      </c>
      <c r="E215" s="285" t="s">
        <v>4849</v>
      </c>
      <c r="F215" s="327" t="s">
        <v>4850</v>
      </c>
      <c r="G215" s="327" t="s">
        <v>4851</v>
      </c>
      <c r="H215" s="327" t="s">
        <v>2202</v>
      </c>
      <c r="I215" s="327"/>
      <c r="J215" s="327"/>
      <c r="K215" s="329">
        <v>43398</v>
      </c>
      <c r="L215" s="327" t="s">
        <v>4852</v>
      </c>
      <c r="M215" s="143"/>
    </row>
    <row r="216" spans="1:13" ht="38.25">
      <c r="A216" s="18"/>
      <c r="B216" s="18">
        <v>27</v>
      </c>
      <c r="C216" s="327" t="s">
        <v>4853</v>
      </c>
      <c r="D216" s="328" t="s">
        <v>4854</v>
      </c>
      <c r="E216" s="285" t="s">
        <v>4855</v>
      </c>
      <c r="F216" s="327" t="s">
        <v>4856</v>
      </c>
      <c r="G216" s="327" t="s">
        <v>4857</v>
      </c>
      <c r="H216" s="327" t="s">
        <v>2202</v>
      </c>
      <c r="I216" s="327"/>
      <c r="J216" s="327"/>
      <c r="K216" s="329">
        <v>43462</v>
      </c>
      <c r="L216" s="327" t="s">
        <v>4858</v>
      </c>
      <c r="M216" s="143"/>
    </row>
    <row r="217" spans="1:13" ht="38.25">
      <c r="A217" s="18"/>
      <c r="B217" s="18">
        <v>28</v>
      </c>
      <c r="C217" s="327" t="s">
        <v>4859</v>
      </c>
      <c r="D217" s="328" t="s">
        <v>4854</v>
      </c>
      <c r="E217" s="285" t="s">
        <v>4860</v>
      </c>
      <c r="F217" s="327" t="s">
        <v>4861</v>
      </c>
      <c r="G217" s="327" t="s">
        <v>6885</v>
      </c>
      <c r="H217" s="327" t="s">
        <v>2202</v>
      </c>
      <c r="I217" s="327"/>
      <c r="J217" s="327"/>
      <c r="K217" s="329">
        <v>43945</v>
      </c>
      <c r="L217" s="327" t="s">
        <v>6886</v>
      </c>
      <c r="M217" s="143"/>
    </row>
    <row r="218" spans="1:13" ht="38.25">
      <c r="A218" s="18"/>
      <c r="B218" s="18">
        <v>29</v>
      </c>
      <c r="C218" s="327" t="s">
        <v>4859</v>
      </c>
      <c r="D218" s="328" t="s">
        <v>4854</v>
      </c>
      <c r="E218" s="285" t="s">
        <v>4862</v>
      </c>
      <c r="F218" s="327" t="s">
        <v>4863</v>
      </c>
      <c r="G218" s="327" t="s">
        <v>6887</v>
      </c>
      <c r="H218" s="327" t="s">
        <v>2202</v>
      </c>
      <c r="I218" s="327"/>
      <c r="J218" s="327"/>
      <c r="K218" s="329">
        <v>43945</v>
      </c>
      <c r="L218" s="327" t="s">
        <v>6888</v>
      </c>
      <c r="M218" s="143"/>
    </row>
    <row r="219" spans="1:13" ht="38.25">
      <c r="A219" s="18"/>
      <c r="B219" s="18">
        <v>30</v>
      </c>
      <c r="C219" s="327" t="s">
        <v>4859</v>
      </c>
      <c r="D219" s="328" t="s">
        <v>4854</v>
      </c>
      <c r="E219" s="285" t="s">
        <v>4864</v>
      </c>
      <c r="F219" s="327" t="s">
        <v>4865</v>
      </c>
      <c r="G219" s="327" t="s">
        <v>6889</v>
      </c>
      <c r="H219" s="327" t="s">
        <v>2202</v>
      </c>
      <c r="I219" s="327"/>
      <c r="J219" s="327"/>
      <c r="K219" s="329">
        <v>43945</v>
      </c>
      <c r="L219" s="327" t="s">
        <v>6890</v>
      </c>
      <c r="M219" s="143"/>
    </row>
    <row r="220" spans="1:13" ht="38.25">
      <c r="A220" s="18"/>
      <c r="B220" s="18">
        <v>31</v>
      </c>
      <c r="C220" s="327" t="s">
        <v>4859</v>
      </c>
      <c r="D220" s="328" t="s">
        <v>4854</v>
      </c>
      <c r="E220" s="285" t="s">
        <v>4866</v>
      </c>
      <c r="F220" s="327" t="s">
        <v>4867</v>
      </c>
      <c r="G220" s="327" t="s">
        <v>6891</v>
      </c>
      <c r="H220" s="327" t="s">
        <v>2202</v>
      </c>
      <c r="I220" s="327"/>
      <c r="J220" s="327"/>
      <c r="K220" s="329">
        <v>43945</v>
      </c>
      <c r="L220" s="327" t="s">
        <v>6892</v>
      </c>
      <c r="M220" s="143"/>
    </row>
    <row r="221" spans="1:13" ht="25.5">
      <c r="A221" s="18"/>
      <c r="B221" s="18">
        <v>32</v>
      </c>
      <c r="C221" s="327" t="s">
        <v>4859</v>
      </c>
      <c r="D221" s="328" t="s">
        <v>4854</v>
      </c>
      <c r="E221" s="285" t="s">
        <v>4868</v>
      </c>
      <c r="F221" s="327" t="s">
        <v>4869</v>
      </c>
      <c r="G221" s="327" t="s">
        <v>6893</v>
      </c>
      <c r="H221" s="327" t="s">
        <v>2202</v>
      </c>
      <c r="I221" s="327"/>
      <c r="J221" s="327"/>
      <c r="K221" s="329">
        <v>43945</v>
      </c>
      <c r="L221" s="327" t="s">
        <v>6894</v>
      </c>
      <c r="M221" s="141"/>
    </row>
    <row r="222" spans="1:13" ht="38.25">
      <c r="A222" s="18"/>
      <c r="B222" s="18">
        <v>33</v>
      </c>
      <c r="C222" s="327" t="s">
        <v>4847</v>
      </c>
      <c r="D222" s="328" t="s">
        <v>4870</v>
      </c>
      <c r="E222" s="285" t="s">
        <v>4849</v>
      </c>
      <c r="F222" s="327" t="s">
        <v>4871</v>
      </c>
      <c r="G222" s="327" t="s">
        <v>4872</v>
      </c>
      <c r="H222" s="327" t="s">
        <v>2202</v>
      </c>
      <c r="I222" s="327"/>
      <c r="J222" s="327"/>
      <c r="K222" s="329">
        <v>43524</v>
      </c>
      <c r="L222" s="327" t="s">
        <v>4873</v>
      </c>
      <c r="M222" s="141"/>
    </row>
    <row r="223" spans="1:13" ht="38.25">
      <c r="A223" s="18"/>
      <c r="B223" s="18">
        <v>34</v>
      </c>
      <c r="C223" s="327" t="s">
        <v>4874</v>
      </c>
      <c r="D223" s="328" t="s">
        <v>4875</v>
      </c>
      <c r="E223" s="285" t="s">
        <v>4876</v>
      </c>
      <c r="F223" s="327" t="s">
        <v>4877</v>
      </c>
      <c r="G223" s="327" t="s">
        <v>4878</v>
      </c>
      <c r="H223" s="327" t="s">
        <v>2202</v>
      </c>
      <c r="I223" s="327"/>
      <c r="J223" s="327"/>
      <c r="K223" s="329">
        <v>43548</v>
      </c>
      <c r="L223" s="327" t="s">
        <v>4879</v>
      </c>
      <c r="M223" s="141"/>
    </row>
    <row r="224" spans="1:13" ht="38.25">
      <c r="A224" s="18"/>
      <c r="B224" s="18">
        <v>35</v>
      </c>
      <c r="C224" s="327" t="s">
        <v>5842</v>
      </c>
      <c r="D224" s="328" t="s">
        <v>5843</v>
      </c>
      <c r="E224" s="285" t="s">
        <v>5844</v>
      </c>
      <c r="F224" s="327" t="s">
        <v>5845</v>
      </c>
      <c r="G224" s="327" t="s">
        <v>5846</v>
      </c>
      <c r="H224" s="327" t="s">
        <v>2202</v>
      </c>
      <c r="I224" s="327"/>
      <c r="J224" s="327"/>
      <c r="K224" s="329">
        <v>43599</v>
      </c>
      <c r="L224" s="327" t="s">
        <v>5847</v>
      </c>
      <c r="M224" s="141"/>
    </row>
    <row r="225" spans="1:13" ht="38.25">
      <c r="A225" s="18"/>
      <c r="B225" s="18">
        <v>36</v>
      </c>
      <c r="C225" s="327" t="s">
        <v>5842</v>
      </c>
      <c r="D225" s="328" t="s">
        <v>5843</v>
      </c>
      <c r="E225" s="285" t="s">
        <v>5848</v>
      </c>
      <c r="F225" s="327" t="s">
        <v>5849</v>
      </c>
      <c r="G225" s="327" t="s">
        <v>6548</v>
      </c>
      <c r="H225" s="327" t="s">
        <v>2202</v>
      </c>
      <c r="I225" s="327"/>
      <c r="J225" s="327"/>
      <c r="K225" s="329">
        <v>43599</v>
      </c>
      <c r="L225" s="327" t="s">
        <v>6895</v>
      </c>
      <c r="M225" s="141"/>
    </row>
    <row r="226" spans="1:13" ht="38.25">
      <c r="A226" s="18"/>
      <c r="B226" s="18">
        <v>37</v>
      </c>
      <c r="C226" s="327" t="s">
        <v>4859</v>
      </c>
      <c r="D226" s="328" t="s">
        <v>4854</v>
      </c>
      <c r="E226" s="285" t="s">
        <v>5850</v>
      </c>
      <c r="F226" s="327" t="s">
        <v>5851</v>
      </c>
      <c r="G226" s="327" t="s">
        <v>6896</v>
      </c>
      <c r="H226" s="327" t="s">
        <v>2202</v>
      </c>
      <c r="I226" s="327"/>
      <c r="J226" s="327"/>
      <c r="K226" s="329">
        <v>43945</v>
      </c>
      <c r="L226" s="327" t="s">
        <v>6897</v>
      </c>
      <c r="M226" s="141"/>
    </row>
    <row r="227" spans="1:13" ht="38.25">
      <c r="A227" s="18"/>
      <c r="B227" s="18">
        <v>38</v>
      </c>
      <c r="C227" s="327" t="s">
        <v>4859</v>
      </c>
      <c r="D227" s="328" t="s">
        <v>4854</v>
      </c>
      <c r="E227" s="285" t="s">
        <v>5852</v>
      </c>
      <c r="F227" s="327" t="s">
        <v>5853</v>
      </c>
      <c r="G227" s="327" t="s">
        <v>6898</v>
      </c>
      <c r="H227" s="327" t="s">
        <v>2202</v>
      </c>
      <c r="I227" s="327"/>
      <c r="J227" s="327"/>
      <c r="K227" s="329">
        <v>43945</v>
      </c>
      <c r="L227" s="327" t="s">
        <v>6899</v>
      </c>
      <c r="M227" s="141"/>
    </row>
    <row r="228" spans="1:13" ht="25.5">
      <c r="A228" s="18"/>
      <c r="B228" s="18">
        <v>39</v>
      </c>
      <c r="C228" s="327" t="s">
        <v>4859</v>
      </c>
      <c r="D228" s="328" t="s">
        <v>4854</v>
      </c>
      <c r="E228" s="285" t="s">
        <v>5854</v>
      </c>
      <c r="F228" s="327" t="s">
        <v>5855</v>
      </c>
      <c r="G228" s="327" t="s">
        <v>6900</v>
      </c>
      <c r="H228" s="327" t="s">
        <v>2202</v>
      </c>
      <c r="I228" s="327"/>
      <c r="J228" s="327"/>
      <c r="K228" s="329">
        <v>43945</v>
      </c>
      <c r="L228" s="327" t="s">
        <v>6901</v>
      </c>
      <c r="M228" s="142"/>
    </row>
    <row r="229" spans="1:13" ht="38.25">
      <c r="A229" s="18"/>
      <c r="B229" s="18">
        <v>40</v>
      </c>
      <c r="C229" s="327" t="s">
        <v>4859</v>
      </c>
      <c r="D229" s="328" t="s">
        <v>4854</v>
      </c>
      <c r="E229" s="285" t="s">
        <v>5856</v>
      </c>
      <c r="F229" s="327" t="s">
        <v>5857</v>
      </c>
      <c r="G229" s="327" t="s">
        <v>6902</v>
      </c>
      <c r="H229" s="327" t="s">
        <v>2202</v>
      </c>
      <c r="I229" s="327"/>
      <c r="J229" s="327"/>
      <c r="K229" s="329">
        <v>43945</v>
      </c>
      <c r="L229" s="327" t="s">
        <v>6903</v>
      </c>
      <c r="M229" s="145"/>
    </row>
    <row r="230" spans="1:13" ht="38.25">
      <c r="A230" s="18"/>
      <c r="B230" s="18">
        <v>41</v>
      </c>
      <c r="C230" s="327" t="s">
        <v>4859</v>
      </c>
      <c r="D230" s="328" t="s">
        <v>4854</v>
      </c>
      <c r="E230" s="285" t="s">
        <v>5858</v>
      </c>
      <c r="F230" s="327" t="s">
        <v>5859</v>
      </c>
      <c r="G230" s="327" t="s">
        <v>6904</v>
      </c>
      <c r="H230" s="327" t="s">
        <v>2202</v>
      </c>
      <c r="I230" s="327"/>
      <c r="J230" s="327"/>
      <c r="K230" s="329">
        <v>43945</v>
      </c>
      <c r="L230" s="327" t="s">
        <v>6905</v>
      </c>
      <c r="M230" s="145"/>
    </row>
    <row r="231" spans="1:13" ht="38.25">
      <c r="A231" s="18"/>
      <c r="B231" s="18">
        <v>42</v>
      </c>
      <c r="C231" s="327" t="s">
        <v>4859</v>
      </c>
      <c r="D231" s="328" t="s">
        <v>4854</v>
      </c>
      <c r="E231" s="285" t="s">
        <v>5860</v>
      </c>
      <c r="F231" s="327" t="s">
        <v>5861</v>
      </c>
      <c r="G231" s="327" t="s">
        <v>6906</v>
      </c>
      <c r="H231" s="327" t="s">
        <v>2202</v>
      </c>
      <c r="I231" s="327"/>
      <c r="J231" s="327"/>
      <c r="K231" s="329">
        <v>43945</v>
      </c>
      <c r="L231" s="327" t="s">
        <v>6907</v>
      </c>
      <c r="M231" s="145"/>
    </row>
    <row r="232" spans="1:13" ht="38.25">
      <c r="A232" s="18"/>
      <c r="B232" s="18">
        <v>43</v>
      </c>
      <c r="C232" s="327" t="s">
        <v>4859</v>
      </c>
      <c r="D232" s="328" t="s">
        <v>4854</v>
      </c>
      <c r="E232" s="285" t="s">
        <v>5862</v>
      </c>
      <c r="F232" s="327" t="s">
        <v>5863</v>
      </c>
      <c r="G232" s="327" t="s">
        <v>6908</v>
      </c>
      <c r="H232" s="327" t="s">
        <v>2202</v>
      </c>
      <c r="I232" s="327"/>
      <c r="J232" s="327"/>
      <c r="K232" s="329">
        <v>43945</v>
      </c>
      <c r="L232" s="327" t="s">
        <v>6909</v>
      </c>
      <c r="M232" s="145"/>
    </row>
    <row r="233" spans="1:13" ht="38.25">
      <c r="A233" s="18"/>
      <c r="B233" s="18">
        <v>44</v>
      </c>
      <c r="C233" s="327" t="s">
        <v>5932</v>
      </c>
      <c r="D233" s="328" t="s">
        <v>5933</v>
      </c>
      <c r="E233" s="285" t="s">
        <v>5934</v>
      </c>
      <c r="F233" s="327" t="s">
        <v>5935</v>
      </c>
      <c r="G233" s="327" t="s">
        <v>5936</v>
      </c>
      <c r="H233" s="327" t="s">
        <v>2202</v>
      </c>
      <c r="I233" s="327"/>
      <c r="J233" s="327"/>
      <c r="K233" s="329">
        <v>43700</v>
      </c>
      <c r="L233" s="327" t="s">
        <v>5937</v>
      </c>
      <c r="M233" s="145"/>
    </row>
    <row r="234" spans="1:13" ht="51">
      <c r="A234" s="18"/>
      <c r="B234" s="18">
        <v>45</v>
      </c>
      <c r="C234" s="327" t="s">
        <v>6060</v>
      </c>
      <c r="D234" s="328" t="s">
        <v>6061</v>
      </c>
      <c r="E234" s="285" t="s">
        <v>6062</v>
      </c>
      <c r="F234" s="327" t="s">
        <v>6063</v>
      </c>
      <c r="G234" s="279" t="s">
        <v>6064</v>
      </c>
      <c r="H234" s="327" t="s">
        <v>2202</v>
      </c>
      <c r="I234" s="327"/>
      <c r="J234" s="327"/>
      <c r="K234" s="329">
        <v>43703</v>
      </c>
      <c r="L234" s="327" t="s">
        <v>6065</v>
      </c>
      <c r="M234" s="145"/>
    </row>
    <row r="235" spans="1:13" ht="38.25">
      <c r="A235" s="18"/>
      <c r="B235" s="18">
        <v>46</v>
      </c>
      <c r="C235" s="327" t="s">
        <v>4859</v>
      </c>
      <c r="D235" s="328" t="s">
        <v>4854</v>
      </c>
      <c r="E235" s="285" t="s">
        <v>6910</v>
      </c>
      <c r="F235" s="327" t="s">
        <v>6911</v>
      </c>
      <c r="G235" s="286" t="s">
        <v>6912</v>
      </c>
      <c r="H235" s="327" t="s">
        <v>2202</v>
      </c>
      <c r="I235" s="327"/>
      <c r="J235" s="327"/>
      <c r="K235" s="329">
        <v>43945</v>
      </c>
      <c r="L235" s="327" t="s">
        <v>6913</v>
      </c>
      <c r="M235" s="145"/>
    </row>
    <row r="236" spans="1:13" ht="38.25">
      <c r="A236" s="18"/>
      <c r="B236" s="18">
        <v>47</v>
      </c>
      <c r="C236" s="327" t="s">
        <v>4859</v>
      </c>
      <c r="D236" s="328" t="s">
        <v>4854</v>
      </c>
      <c r="E236" s="285" t="s">
        <v>6914</v>
      </c>
      <c r="F236" s="327" t="s">
        <v>6915</v>
      </c>
      <c r="G236" s="286" t="s">
        <v>6912</v>
      </c>
      <c r="H236" s="327" t="s">
        <v>2202</v>
      </c>
      <c r="I236" s="327"/>
      <c r="J236" s="327"/>
      <c r="K236" s="329">
        <v>43945</v>
      </c>
      <c r="L236" s="327" t="s">
        <v>6916</v>
      </c>
      <c r="M236" s="145"/>
    </row>
    <row r="237" spans="1:13" ht="38.25">
      <c r="A237" s="18"/>
      <c r="B237" s="18">
        <v>48</v>
      </c>
      <c r="C237" s="327" t="s">
        <v>4859</v>
      </c>
      <c r="D237" s="328" t="s">
        <v>4854</v>
      </c>
      <c r="E237" s="285" t="s">
        <v>6917</v>
      </c>
      <c r="F237" s="327" t="s">
        <v>6918</v>
      </c>
      <c r="G237" s="286" t="s">
        <v>6919</v>
      </c>
      <c r="H237" s="327" t="s">
        <v>2202</v>
      </c>
      <c r="I237" s="327"/>
      <c r="J237" s="327"/>
      <c r="K237" s="329">
        <v>43945</v>
      </c>
      <c r="L237" s="327" t="s">
        <v>6920</v>
      </c>
      <c r="M237" s="145"/>
    </row>
    <row r="238" spans="1:13" ht="38.25">
      <c r="A238" s="18"/>
      <c r="B238" s="18">
        <v>49</v>
      </c>
      <c r="C238" s="327" t="s">
        <v>4859</v>
      </c>
      <c r="D238" s="328" t="s">
        <v>4854</v>
      </c>
      <c r="E238" s="285" t="s">
        <v>6921</v>
      </c>
      <c r="F238" s="327" t="s">
        <v>6922</v>
      </c>
      <c r="G238" s="286" t="s">
        <v>6923</v>
      </c>
      <c r="H238" s="327" t="s">
        <v>2202</v>
      </c>
      <c r="I238" s="327"/>
      <c r="J238" s="327"/>
      <c r="K238" s="329">
        <v>43945</v>
      </c>
      <c r="L238" s="327" t="s">
        <v>6924</v>
      </c>
      <c r="M238" s="145"/>
    </row>
    <row r="239" spans="1:13" ht="38.25">
      <c r="A239" s="18"/>
      <c r="B239" s="18">
        <v>50</v>
      </c>
      <c r="C239" s="327" t="s">
        <v>4859</v>
      </c>
      <c r="D239" s="328" t="s">
        <v>4854</v>
      </c>
      <c r="E239" s="285" t="s">
        <v>6925</v>
      </c>
      <c r="F239" s="327" t="s">
        <v>6926</v>
      </c>
      <c r="G239" s="286" t="s">
        <v>6927</v>
      </c>
      <c r="H239" s="327" t="s">
        <v>2202</v>
      </c>
      <c r="I239" s="327"/>
      <c r="J239" s="327"/>
      <c r="K239" s="329">
        <v>43945</v>
      </c>
      <c r="L239" s="327" t="s">
        <v>6928</v>
      </c>
      <c r="M239" s="145"/>
    </row>
    <row r="240" spans="1:13" ht="38.25">
      <c r="A240" s="18"/>
      <c r="B240" s="18">
        <v>51</v>
      </c>
      <c r="C240" s="327" t="s">
        <v>6929</v>
      </c>
      <c r="D240" s="330" t="s">
        <v>3608</v>
      </c>
      <c r="E240" s="285" t="s">
        <v>6930</v>
      </c>
      <c r="F240" s="327" t="s">
        <v>6931</v>
      </c>
      <c r="G240" s="286" t="s">
        <v>6932</v>
      </c>
      <c r="H240" s="327" t="s">
        <v>2202</v>
      </c>
      <c r="I240" s="327"/>
      <c r="J240" s="327"/>
      <c r="K240" s="329">
        <v>43944</v>
      </c>
      <c r="L240" s="327" t="s">
        <v>6933</v>
      </c>
      <c r="M240" s="146"/>
    </row>
    <row r="241" spans="1:13" ht="38.25">
      <c r="A241" s="18"/>
      <c r="B241" s="18">
        <v>52</v>
      </c>
      <c r="C241" s="327" t="s">
        <v>6929</v>
      </c>
      <c r="D241" s="330" t="s">
        <v>3608</v>
      </c>
      <c r="E241" s="285" t="s">
        <v>6934</v>
      </c>
      <c r="F241" s="327" t="s">
        <v>6935</v>
      </c>
      <c r="G241" s="286" t="s">
        <v>6936</v>
      </c>
      <c r="H241" s="327" t="s">
        <v>2202</v>
      </c>
      <c r="I241" s="327"/>
      <c r="J241" s="327"/>
      <c r="K241" s="329">
        <v>43944</v>
      </c>
      <c r="L241" s="327" t="s">
        <v>6937</v>
      </c>
      <c r="M241" s="146"/>
    </row>
    <row r="242" spans="1:13" ht="38.25">
      <c r="A242" s="18"/>
      <c r="B242" s="18">
        <v>53</v>
      </c>
      <c r="C242" s="327" t="s">
        <v>6929</v>
      </c>
      <c r="D242" s="330" t="s">
        <v>3608</v>
      </c>
      <c r="E242" s="285" t="s">
        <v>6938</v>
      </c>
      <c r="F242" s="327" t="s">
        <v>6939</v>
      </c>
      <c r="G242" s="286" t="s">
        <v>6940</v>
      </c>
      <c r="H242" s="327" t="s">
        <v>2202</v>
      </c>
      <c r="I242" s="327"/>
      <c r="J242" s="327"/>
      <c r="K242" s="329">
        <v>43944</v>
      </c>
      <c r="L242" s="327" t="s">
        <v>6941</v>
      </c>
      <c r="M242" s="146"/>
    </row>
    <row r="243" spans="1:13" ht="38.25">
      <c r="A243" s="18"/>
      <c r="B243" s="18">
        <v>54</v>
      </c>
      <c r="C243" s="327" t="s">
        <v>6929</v>
      </c>
      <c r="D243" s="330" t="s">
        <v>3608</v>
      </c>
      <c r="E243" s="285" t="s">
        <v>6942</v>
      </c>
      <c r="F243" s="327" t="s">
        <v>6943</v>
      </c>
      <c r="G243" s="327" t="s">
        <v>6944</v>
      </c>
      <c r="H243" s="327" t="s">
        <v>2202</v>
      </c>
      <c r="I243" s="327"/>
      <c r="J243" s="327"/>
      <c r="K243" s="329">
        <v>43944</v>
      </c>
      <c r="L243" s="327" t="s">
        <v>6945</v>
      </c>
      <c r="M243" s="146"/>
    </row>
    <row r="244" spans="1:13" ht="25.5">
      <c r="A244" s="18"/>
      <c r="B244" s="18">
        <v>55</v>
      </c>
      <c r="C244" s="327" t="s">
        <v>6929</v>
      </c>
      <c r="D244" s="330" t="s">
        <v>3608</v>
      </c>
      <c r="E244" s="285" t="s">
        <v>7462</v>
      </c>
      <c r="F244" s="327" t="s">
        <v>7463</v>
      </c>
      <c r="G244" s="327" t="s">
        <v>7464</v>
      </c>
      <c r="H244" s="327" t="s">
        <v>2202</v>
      </c>
      <c r="I244" s="327"/>
      <c r="J244" s="327"/>
      <c r="K244" s="329">
        <v>43973</v>
      </c>
      <c r="L244" s="327" t="s">
        <v>7465</v>
      </c>
      <c r="M244" s="146"/>
    </row>
    <row r="245" spans="1:13" ht="38.25">
      <c r="A245" s="18"/>
      <c r="B245" s="18">
        <v>56</v>
      </c>
      <c r="C245" s="327" t="s">
        <v>7466</v>
      </c>
      <c r="D245" s="330" t="s">
        <v>7467</v>
      </c>
      <c r="E245" s="285" t="s">
        <v>7468</v>
      </c>
      <c r="F245" s="327" t="s">
        <v>7469</v>
      </c>
      <c r="G245" s="327" t="s">
        <v>176</v>
      </c>
      <c r="H245" s="327" t="s">
        <v>2202</v>
      </c>
      <c r="I245" s="327"/>
      <c r="J245" s="327"/>
      <c r="K245" s="329" t="s">
        <v>7470</v>
      </c>
      <c r="L245" s="327" t="s">
        <v>7471</v>
      </c>
      <c r="M245" s="146"/>
    </row>
    <row r="246" spans="1:13" ht="38.25">
      <c r="A246" s="18"/>
      <c r="B246" s="18">
        <v>57</v>
      </c>
      <c r="C246" s="327" t="s">
        <v>1577</v>
      </c>
      <c r="D246" s="330" t="s">
        <v>7178</v>
      </c>
      <c r="E246" s="285" t="s">
        <v>8089</v>
      </c>
      <c r="F246" s="327" t="s">
        <v>8090</v>
      </c>
      <c r="G246" s="327" t="s">
        <v>8091</v>
      </c>
      <c r="H246" s="327" t="s">
        <v>2202</v>
      </c>
      <c r="I246" s="327"/>
      <c r="J246" s="327"/>
      <c r="K246" s="329">
        <v>44050</v>
      </c>
      <c r="L246" s="327" t="s">
        <v>8092</v>
      </c>
      <c r="M246" s="146"/>
    </row>
    <row r="247" spans="1:13" ht="38.25">
      <c r="A247" s="18"/>
      <c r="B247" s="18">
        <v>58</v>
      </c>
      <c r="C247" s="330" t="s">
        <v>8093</v>
      </c>
      <c r="D247" s="330" t="s">
        <v>8094</v>
      </c>
      <c r="E247" s="285" t="s">
        <v>8095</v>
      </c>
      <c r="F247" s="327" t="s">
        <v>8096</v>
      </c>
      <c r="G247" s="327" t="s">
        <v>8097</v>
      </c>
      <c r="H247" s="327" t="s">
        <v>2202</v>
      </c>
      <c r="I247" s="327"/>
      <c r="J247" s="327"/>
      <c r="K247" s="329" t="s">
        <v>8098</v>
      </c>
      <c r="L247" s="327" t="s">
        <v>8099</v>
      </c>
      <c r="M247" s="146"/>
    </row>
    <row r="248" spans="1:13" ht="38.25">
      <c r="A248" s="18"/>
      <c r="B248" s="18">
        <v>59</v>
      </c>
      <c r="C248" s="330" t="s">
        <v>8093</v>
      </c>
      <c r="D248" s="330" t="s">
        <v>8094</v>
      </c>
      <c r="E248" s="285" t="s">
        <v>8095</v>
      </c>
      <c r="F248" s="327" t="s">
        <v>8100</v>
      </c>
      <c r="G248" s="327" t="s">
        <v>8101</v>
      </c>
      <c r="H248" s="327" t="s">
        <v>2202</v>
      </c>
      <c r="I248" s="327"/>
      <c r="J248" s="327"/>
      <c r="K248" s="329" t="s">
        <v>8098</v>
      </c>
      <c r="L248" s="327" t="s">
        <v>8102</v>
      </c>
      <c r="M248" s="146"/>
    </row>
    <row r="249" spans="1:13" ht="38.25">
      <c r="A249" s="18"/>
      <c r="B249" s="18">
        <v>60</v>
      </c>
      <c r="C249" s="327" t="s">
        <v>8103</v>
      </c>
      <c r="D249" s="330" t="s">
        <v>8094</v>
      </c>
      <c r="E249" s="285" t="s">
        <v>8104</v>
      </c>
      <c r="F249" s="327" t="s">
        <v>8105</v>
      </c>
      <c r="G249" s="327" t="s">
        <v>8106</v>
      </c>
      <c r="H249" s="327" t="s">
        <v>2202</v>
      </c>
      <c r="I249" s="327"/>
      <c r="J249" s="327"/>
      <c r="K249" s="329">
        <v>44111</v>
      </c>
      <c r="L249" s="327" t="s">
        <v>8107</v>
      </c>
      <c r="M249" s="146"/>
    </row>
    <row r="250" spans="1:13" ht="38.25">
      <c r="A250" s="18"/>
      <c r="B250" s="18">
        <v>61</v>
      </c>
      <c r="C250" s="328" t="s">
        <v>8261</v>
      </c>
      <c r="D250" s="328" t="s">
        <v>8262</v>
      </c>
      <c r="E250" s="285" t="s">
        <v>8263</v>
      </c>
      <c r="F250" s="327" t="s">
        <v>8264</v>
      </c>
      <c r="G250" s="327" t="s">
        <v>8265</v>
      </c>
      <c r="H250" s="327" t="s">
        <v>2202</v>
      </c>
      <c r="I250" s="327"/>
      <c r="J250" s="327"/>
      <c r="K250" s="329" t="s">
        <v>8266</v>
      </c>
      <c r="L250" s="327" t="s">
        <v>8267</v>
      </c>
      <c r="M250" s="146"/>
    </row>
    <row r="251" spans="1:13" ht="38.25">
      <c r="A251" s="18"/>
      <c r="B251" s="18">
        <v>62</v>
      </c>
      <c r="C251" s="328" t="s">
        <v>8268</v>
      </c>
      <c r="D251" s="328" t="s">
        <v>8269</v>
      </c>
      <c r="E251" s="285" t="s">
        <v>8270</v>
      </c>
      <c r="F251" s="327" t="s">
        <v>8271</v>
      </c>
      <c r="G251" s="327" t="s">
        <v>8272</v>
      </c>
      <c r="H251" s="327" t="s">
        <v>2202</v>
      </c>
      <c r="I251" s="327"/>
      <c r="J251" s="327"/>
      <c r="K251" s="329" t="s">
        <v>8273</v>
      </c>
      <c r="L251" s="327" t="s">
        <v>8274</v>
      </c>
      <c r="M251" s="146"/>
    </row>
    <row r="252" spans="1:13" ht="38.25">
      <c r="A252" s="18"/>
      <c r="B252" s="18">
        <v>63</v>
      </c>
      <c r="C252" s="327" t="s">
        <v>2227</v>
      </c>
      <c r="D252" s="328" t="s">
        <v>8275</v>
      </c>
      <c r="E252" s="285" t="s">
        <v>8276</v>
      </c>
      <c r="F252" s="327" t="s">
        <v>8277</v>
      </c>
      <c r="G252" s="327" t="s">
        <v>8278</v>
      </c>
      <c r="H252" s="327" t="s">
        <v>2202</v>
      </c>
      <c r="I252" s="327"/>
      <c r="J252" s="327"/>
      <c r="K252" s="329" t="s">
        <v>8279</v>
      </c>
      <c r="L252" s="327" t="s">
        <v>8280</v>
      </c>
      <c r="M252" s="146"/>
    </row>
    <row r="253" spans="1:13" ht="38.25">
      <c r="A253" s="18"/>
      <c r="B253" s="18">
        <v>64</v>
      </c>
      <c r="C253" s="328" t="s">
        <v>8261</v>
      </c>
      <c r="D253" s="330" t="s">
        <v>8094</v>
      </c>
      <c r="E253" s="285" t="s">
        <v>8263</v>
      </c>
      <c r="F253" s="327" t="s">
        <v>8518</v>
      </c>
      <c r="G253" s="327" t="s">
        <v>8519</v>
      </c>
      <c r="H253" s="327" t="s">
        <v>2202</v>
      </c>
      <c r="I253" s="327"/>
      <c r="J253" s="327"/>
      <c r="K253" s="329" t="s">
        <v>8520</v>
      </c>
      <c r="L253" s="327" t="s">
        <v>8521</v>
      </c>
      <c r="M253" s="146"/>
    </row>
    <row r="254" spans="1:13" ht="51">
      <c r="A254" s="18"/>
      <c r="B254" s="18">
        <v>65</v>
      </c>
      <c r="C254" s="328" t="s">
        <v>8522</v>
      </c>
      <c r="D254" s="330" t="s">
        <v>8523</v>
      </c>
      <c r="E254" s="285" t="s">
        <v>8524</v>
      </c>
      <c r="F254" s="327" t="s">
        <v>8525</v>
      </c>
      <c r="G254" s="327" t="s">
        <v>183</v>
      </c>
      <c r="H254" s="327" t="s">
        <v>2202</v>
      </c>
      <c r="I254" s="327"/>
      <c r="J254" s="327"/>
      <c r="K254" s="329">
        <v>43930</v>
      </c>
      <c r="L254" s="327" t="s">
        <v>8526</v>
      </c>
      <c r="M254" s="146"/>
    </row>
    <row r="255" spans="1:13" ht="38.25">
      <c r="A255" s="18"/>
      <c r="B255" s="18">
        <v>66</v>
      </c>
      <c r="C255" s="327" t="s">
        <v>8527</v>
      </c>
      <c r="D255" s="328" t="s">
        <v>8528</v>
      </c>
      <c r="E255" s="285" t="s">
        <v>8529</v>
      </c>
      <c r="F255" s="327" t="s">
        <v>8530</v>
      </c>
      <c r="G255" s="327" t="s">
        <v>8531</v>
      </c>
      <c r="H255" s="327" t="s">
        <v>2202</v>
      </c>
      <c r="I255" s="327"/>
      <c r="J255" s="327"/>
      <c r="K255" s="329">
        <v>43899</v>
      </c>
      <c r="L255" s="327" t="s">
        <v>8532</v>
      </c>
      <c r="M255" s="146"/>
    </row>
    <row r="256" spans="1:13" ht="38.25">
      <c r="A256" s="18"/>
      <c r="B256" s="18">
        <v>67</v>
      </c>
      <c r="C256" s="328" t="s">
        <v>8879</v>
      </c>
      <c r="D256" s="328" t="s">
        <v>8880</v>
      </c>
      <c r="E256" s="285" t="s">
        <v>8881</v>
      </c>
      <c r="F256" s="327" t="s">
        <v>8882</v>
      </c>
      <c r="G256" s="327" t="s">
        <v>8883</v>
      </c>
      <c r="H256" s="327" t="s">
        <v>2202</v>
      </c>
      <c r="I256" s="327"/>
      <c r="J256" s="327"/>
      <c r="K256" s="329">
        <v>44284</v>
      </c>
      <c r="L256" s="327" t="s">
        <v>8884</v>
      </c>
      <c r="M256" s="146"/>
    </row>
    <row r="257" spans="1:13" ht="38.25">
      <c r="A257" s="18"/>
      <c r="B257" s="18">
        <v>68</v>
      </c>
      <c r="C257" s="328" t="s">
        <v>8879</v>
      </c>
      <c r="D257" s="328" t="s">
        <v>8880</v>
      </c>
      <c r="E257" s="285" t="s">
        <v>8885</v>
      </c>
      <c r="F257" s="327" t="s">
        <v>8886</v>
      </c>
      <c r="G257" s="327" t="s">
        <v>8887</v>
      </c>
      <c r="H257" s="327" t="s">
        <v>2202</v>
      </c>
      <c r="I257" s="327"/>
      <c r="J257" s="327"/>
      <c r="K257" s="329">
        <v>44284</v>
      </c>
      <c r="L257" s="327" t="s">
        <v>8888</v>
      </c>
      <c r="M257" s="146"/>
    </row>
    <row r="258" spans="1:13" ht="38.25">
      <c r="A258" s="18"/>
      <c r="B258" s="18">
        <v>69</v>
      </c>
      <c r="C258" s="328" t="s">
        <v>8879</v>
      </c>
      <c r="D258" s="328" t="s">
        <v>8880</v>
      </c>
      <c r="E258" s="285" t="s">
        <v>8889</v>
      </c>
      <c r="F258" s="327" t="s">
        <v>8890</v>
      </c>
      <c r="G258" s="327" t="s">
        <v>8891</v>
      </c>
      <c r="H258" s="327" t="s">
        <v>2202</v>
      </c>
      <c r="I258" s="327"/>
      <c r="J258" s="327"/>
      <c r="K258" s="329">
        <v>44284</v>
      </c>
      <c r="L258" s="327" t="s">
        <v>8892</v>
      </c>
      <c r="M258" s="146"/>
    </row>
    <row r="259" spans="1:13" ht="38.25">
      <c r="A259" s="18"/>
      <c r="B259" s="18">
        <v>70</v>
      </c>
      <c r="C259" s="328" t="s">
        <v>4859</v>
      </c>
      <c r="D259" s="330" t="s">
        <v>8893</v>
      </c>
      <c r="E259" s="285" t="s">
        <v>8894</v>
      </c>
      <c r="F259" s="327" t="s">
        <v>8895</v>
      </c>
      <c r="G259" s="327" t="s">
        <v>8896</v>
      </c>
      <c r="H259" s="327" t="s">
        <v>2202</v>
      </c>
      <c r="I259" s="327"/>
      <c r="J259" s="327"/>
      <c r="K259" s="329">
        <v>44281</v>
      </c>
      <c r="L259" s="327" t="s">
        <v>8897</v>
      </c>
      <c r="M259" s="146"/>
    </row>
    <row r="260" spans="1:13" ht="38.25">
      <c r="A260" s="18"/>
      <c r="B260" s="18">
        <v>71</v>
      </c>
      <c r="C260" s="327" t="s">
        <v>8898</v>
      </c>
      <c r="D260" s="328" t="s">
        <v>8899</v>
      </c>
      <c r="E260" s="285" t="s">
        <v>8900</v>
      </c>
      <c r="F260" s="327" t="s">
        <v>8901</v>
      </c>
      <c r="G260" s="327" t="s">
        <v>8902</v>
      </c>
      <c r="H260" s="327" t="s">
        <v>2202</v>
      </c>
      <c r="I260" s="327"/>
      <c r="J260" s="327"/>
      <c r="K260" s="329">
        <v>44281</v>
      </c>
      <c r="L260" s="327" t="s">
        <v>8903</v>
      </c>
      <c r="M260" s="146"/>
    </row>
    <row r="261" spans="1:13" ht="25.5">
      <c r="A261" s="18"/>
      <c r="B261" s="18">
        <v>72</v>
      </c>
      <c r="C261" s="275" t="s">
        <v>980</v>
      </c>
      <c r="D261" s="275" t="s">
        <v>6507</v>
      </c>
      <c r="E261" s="331" t="s">
        <v>6508</v>
      </c>
      <c r="F261" s="332" t="s">
        <v>6509</v>
      </c>
      <c r="G261" s="287" t="s">
        <v>6510</v>
      </c>
      <c r="H261" s="331" t="s">
        <v>2202</v>
      </c>
      <c r="I261" s="332"/>
      <c r="J261" s="331"/>
      <c r="K261" s="333">
        <v>43760</v>
      </c>
      <c r="L261" s="331" t="s">
        <v>6511</v>
      </c>
      <c r="M261" s="146"/>
    </row>
    <row r="262" spans="1:13" ht="25.5">
      <c r="A262" s="18"/>
      <c r="B262" s="18">
        <v>73</v>
      </c>
      <c r="C262" s="283" t="s">
        <v>2106</v>
      </c>
      <c r="D262" s="283" t="s">
        <v>393</v>
      </c>
      <c r="E262" s="314" t="s">
        <v>394</v>
      </c>
      <c r="F262" s="322" t="s">
        <v>395</v>
      </c>
      <c r="G262" s="323" t="s">
        <v>396</v>
      </c>
      <c r="H262" s="314" t="s">
        <v>2202</v>
      </c>
      <c r="I262" s="322"/>
      <c r="J262" s="314"/>
      <c r="K262" s="334">
        <v>42902</v>
      </c>
      <c r="L262" s="314" t="s">
        <v>397</v>
      </c>
      <c r="M262" s="146"/>
    </row>
    <row r="263" spans="1:13" ht="25.5">
      <c r="A263" s="18"/>
      <c r="B263" s="18">
        <v>74</v>
      </c>
      <c r="C263" s="283" t="s">
        <v>2107</v>
      </c>
      <c r="D263" s="283" t="s">
        <v>398</v>
      </c>
      <c r="E263" s="314" t="s">
        <v>399</v>
      </c>
      <c r="F263" s="323" t="s">
        <v>400</v>
      </c>
      <c r="G263" s="323" t="s">
        <v>401</v>
      </c>
      <c r="H263" s="314"/>
      <c r="I263" s="323"/>
      <c r="J263" s="314" t="s">
        <v>2202</v>
      </c>
      <c r="K263" s="334">
        <v>42902</v>
      </c>
      <c r="L263" s="314" t="s">
        <v>402</v>
      </c>
      <c r="M263" s="146"/>
    </row>
    <row r="264" spans="1:13" ht="25.5">
      <c r="A264" s="18"/>
      <c r="B264" s="18">
        <v>75</v>
      </c>
      <c r="C264" s="283" t="s">
        <v>2108</v>
      </c>
      <c r="D264" s="283" t="s">
        <v>398</v>
      </c>
      <c r="E264" s="314" t="s">
        <v>403</v>
      </c>
      <c r="F264" s="323" t="s">
        <v>404</v>
      </c>
      <c r="G264" s="323" t="s">
        <v>405</v>
      </c>
      <c r="H264" s="314"/>
      <c r="I264" s="323"/>
      <c r="J264" s="314" t="s">
        <v>2202</v>
      </c>
      <c r="K264" s="334">
        <v>42902</v>
      </c>
      <c r="L264" s="314" t="s">
        <v>406</v>
      </c>
      <c r="M264" s="146"/>
    </row>
    <row r="265" spans="1:13" ht="38.25">
      <c r="A265" s="18"/>
      <c r="B265" s="18">
        <v>76</v>
      </c>
      <c r="C265" s="283" t="s">
        <v>2109</v>
      </c>
      <c r="D265" s="283" t="s">
        <v>407</v>
      </c>
      <c r="E265" s="314" t="s">
        <v>408</v>
      </c>
      <c r="F265" s="323" t="s">
        <v>409</v>
      </c>
      <c r="G265" s="323" t="s">
        <v>410</v>
      </c>
      <c r="H265" s="314" t="s">
        <v>2202</v>
      </c>
      <c r="I265" s="323"/>
      <c r="J265" s="314"/>
      <c r="K265" s="334" t="s">
        <v>3567</v>
      </c>
      <c r="L265" s="314" t="s">
        <v>411</v>
      </c>
      <c r="M265" s="146"/>
    </row>
    <row r="266" spans="1:13" ht="25.5">
      <c r="A266" s="18"/>
      <c r="B266" s="18">
        <v>77</v>
      </c>
      <c r="C266" s="283" t="s">
        <v>2615</v>
      </c>
      <c r="D266" s="283" t="s">
        <v>407</v>
      </c>
      <c r="E266" s="314" t="s">
        <v>2292</v>
      </c>
      <c r="F266" s="323" t="s">
        <v>2293</v>
      </c>
      <c r="G266" s="323" t="s">
        <v>5938</v>
      </c>
      <c r="H266" s="314" t="s">
        <v>2202</v>
      </c>
      <c r="I266" s="323"/>
      <c r="J266" s="314"/>
      <c r="K266" s="334" t="s">
        <v>3567</v>
      </c>
      <c r="L266" s="314" t="s">
        <v>2298</v>
      </c>
      <c r="M266" s="146"/>
    </row>
    <row r="267" spans="1:13" ht="25.5">
      <c r="A267" s="18"/>
      <c r="B267" s="18">
        <v>78</v>
      </c>
      <c r="C267" s="283" t="s">
        <v>2615</v>
      </c>
      <c r="D267" s="283" t="s">
        <v>407</v>
      </c>
      <c r="E267" s="314" t="s">
        <v>2292</v>
      </c>
      <c r="F267" s="323" t="s">
        <v>2294</v>
      </c>
      <c r="G267" s="323" t="s">
        <v>2295</v>
      </c>
      <c r="H267" s="314" t="s">
        <v>2202</v>
      </c>
      <c r="I267" s="323"/>
      <c r="J267" s="314"/>
      <c r="K267" s="334" t="s">
        <v>3567</v>
      </c>
      <c r="L267" s="314" t="s">
        <v>2299</v>
      </c>
      <c r="M267" s="146"/>
    </row>
    <row r="268" spans="1:13" ht="38.25">
      <c r="A268" s="18"/>
      <c r="B268" s="18">
        <v>79</v>
      </c>
      <c r="C268" s="294" t="s">
        <v>305</v>
      </c>
      <c r="D268" s="280" t="s">
        <v>306</v>
      </c>
      <c r="E268" s="280" t="s">
        <v>307</v>
      </c>
      <c r="F268" s="288" t="s">
        <v>308</v>
      </c>
      <c r="G268" s="141" t="s">
        <v>309</v>
      </c>
      <c r="H268" s="314" t="s">
        <v>2202</v>
      </c>
      <c r="I268" s="322"/>
      <c r="J268" s="322"/>
      <c r="K268" s="334" t="s">
        <v>3568</v>
      </c>
      <c r="L268" s="280" t="s">
        <v>310</v>
      </c>
      <c r="M268" s="146"/>
    </row>
    <row r="269" spans="1:13" ht="38.25">
      <c r="A269" s="18"/>
      <c r="B269" s="18">
        <v>80</v>
      </c>
      <c r="C269" s="294" t="s">
        <v>311</v>
      </c>
      <c r="D269" s="280" t="s">
        <v>312</v>
      </c>
      <c r="E269" s="280" t="s">
        <v>313</v>
      </c>
      <c r="F269" s="288" t="s">
        <v>314</v>
      </c>
      <c r="G269" s="141" t="s">
        <v>4294</v>
      </c>
      <c r="H269" s="314" t="s">
        <v>2202</v>
      </c>
      <c r="I269" s="322"/>
      <c r="J269" s="322"/>
      <c r="K269" s="334" t="s">
        <v>3568</v>
      </c>
      <c r="L269" s="280" t="s">
        <v>315</v>
      </c>
      <c r="M269" s="146"/>
    </row>
    <row r="270" spans="1:13" ht="51">
      <c r="A270" s="18"/>
      <c r="B270" s="18">
        <v>81</v>
      </c>
      <c r="C270" s="277" t="s">
        <v>2282</v>
      </c>
      <c r="D270" s="294" t="s">
        <v>2673</v>
      </c>
      <c r="E270" s="277" t="s">
        <v>1690</v>
      </c>
      <c r="F270" s="289" t="s">
        <v>319</v>
      </c>
      <c r="G270" s="290" t="s">
        <v>1691</v>
      </c>
      <c r="H270" s="314" t="s">
        <v>2202</v>
      </c>
      <c r="I270" s="322"/>
      <c r="J270" s="322"/>
      <c r="K270" s="334" t="s">
        <v>2616</v>
      </c>
      <c r="L270" s="277" t="s">
        <v>320</v>
      </c>
      <c r="M270" s="146"/>
    </row>
    <row r="271" spans="1:13" ht="51">
      <c r="A271" s="18"/>
      <c r="B271" s="18">
        <v>82</v>
      </c>
      <c r="C271" s="277" t="s">
        <v>2282</v>
      </c>
      <c r="D271" s="294" t="s">
        <v>2673</v>
      </c>
      <c r="E271" s="277" t="s">
        <v>1692</v>
      </c>
      <c r="F271" s="289" t="s">
        <v>321</v>
      </c>
      <c r="G271" s="290" t="s">
        <v>1693</v>
      </c>
      <c r="H271" s="314" t="s">
        <v>2202</v>
      </c>
      <c r="I271" s="322"/>
      <c r="J271" s="322"/>
      <c r="K271" s="334" t="s">
        <v>2616</v>
      </c>
      <c r="L271" s="277" t="s">
        <v>322</v>
      </c>
      <c r="M271" s="146"/>
    </row>
    <row r="272" spans="1:13" ht="51">
      <c r="A272" s="18"/>
      <c r="B272" s="18">
        <v>83</v>
      </c>
      <c r="C272" s="277" t="s">
        <v>2282</v>
      </c>
      <c r="D272" s="294" t="s">
        <v>2673</v>
      </c>
      <c r="E272" s="277" t="s">
        <v>1694</v>
      </c>
      <c r="F272" s="289" t="s">
        <v>323</v>
      </c>
      <c r="G272" s="290" t="s">
        <v>1695</v>
      </c>
      <c r="H272" s="314" t="s">
        <v>2202</v>
      </c>
      <c r="I272" s="322"/>
      <c r="J272" s="322"/>
      <c r="K272" s="334" t="s">
        <v>2616</v>
      </c>
      <c r="L272" s="277" t="s">
        <v>324</v>
      </c>
      <c r="M272" s="146"/>
    </row>
    <row r="273" spans="1:13" ht="51">
      <c r="A273" s="18"/>
      <c r="B273" s="18">
        <v>84</v>
      </c>
      <c r="C273" s="277" t="s">
        <v>2282</v>
      </c>
      <c r="D273" s="294" t="s">
        <v>2673</v>
      </c>
      <c r="E273" s="277" t="s">
        <v>1696</v>
      </c>
      <c r="F273" s="289" t="s">
        <v>325</v>
      </c>
      <c r="G273" s="290" t="s">
        <v>1697</v>
      </c>
      <c r="H273" s="314" t="s">
        <v>2202</v>
      </c>
      <c r="I273" s="322"/>
      <c r="J273" s="322"/>
      <c r="K273" s="334" t="s">
        <v>2616</v>
      </c>
      <c r="L273" s="277" t="s">
        <v>326</v>
      </c>
      <c r="M273" s="146"/>
    </row>
    <row r="274" spans="1:13" ht="51">
      <c r="A274" s="18"/>
      <c r="B274" s="18">
        <v>85</v>
      </c>
      <c r="C274" s="277" t="s">
        <v>2282</v>
      </c>
      <c r="D274" s="294" t="s">
        <v>2673</v>
      </c>
      <c r="E274" s="277" t="s">
        <v>1698</v>
      </c>
      <c r="F274" s="289" t="s">
        <v>327</v>
      </c>
      <c r="G274" s="290" t="s">
        <v>1699</v>
      </c>
      <c r="H274" s="314" t="s">
        <v>2202</v>
      </c>
      <c r="I274" s="322"/>
      <c r="J274" s="322"/>
      <c r="K274" s="334" t="s">
        <v>2616</v>
      </c>
      <c r="L274" s="277" t="s">
        <v>328</v>
      </c>
      <c r="M274" s="146"/>
    </row>
    <row r="275" spans="1:13" ht="51">
      <c r="A275" s="18"/>
      <c r="B275" s="18">
        <v>86</v>
      </c>
      <c r="C275" s="277" t="s">
        <v>2282</v>
      </c>
      <c r="D275" s="294" t="s">
        <v>2673</v>
      </c>
      <c r="E275" s="277" t="s">
        <v>1690</v>
      </c>
      <c r="F275" s="289" t="s">
        <v>329</v>
      </c>
      <c r="G275" s="290" t="s">
        <v>1700</v>
      </c>
      <c r="H275" s="314" t="s">
        <v>2202</v>
      </c>
      <c r="I275" s="322"/>
      <c r="J275" s="322"/>
      <c r="K275" s="334" t="s">
        <v>2616</v>
      </c>
      <c r="L275" s="277" t="s">
        <v>330</v>
      </c>
      <c r="M275" s="146"/>
    </row>
    <row r="276" spans="1:13" ht="51">
      <c r="A276" s="18"/>
      <c r="B276" s="18">
        <v>87</v>
      </c>
      <c r="C276" s="277" t="s">
        <v>2282</v>
      </c>
      <c r="D276" s="294" t="s">
        <v>2673</v>
      </c>
      <c r="E276" s="277" t="s">
        <v>1690</v>
      </c>
      <c r="F276" s="289" t="s">
        <v>331</v>
      </c>
      <c r="G276" s="290" t="s">
        <v>1701</v>
      </c>
      <c r="H276" s="314" t="s">
        <v>2202</v>
      </c>
      <c r="I276" s="322"/>
      <c r="J276" s="322"/>
      <c r="K276" s="334" t="s">
        <v>2616</v>
      </c>
      <c r="L276" s="277" t="s">
        <v>332</v>
      </c>
      <c r="M276" s="146"/>
    </row>
    <row r="277" spans="1:13" ht="51">
      <c r="A277" s="18"/>
      <c r="B277" s="18">
        <v>88</v>
      </c>
      <c r="C277" s="277" t="s">
        <v>2282</v>
      </c>
      <c r="D277" s="294" t="s">
        <v>2673</v>
      </c>
      <c r="E277" s="277" t="s">
        <v>1690</v>
      </c>
      <c r="F277" s="289" t="s">
        <v>333</v>
      </c>
      <c r="G277" s="290" t="s">
        <v>1702</v>
      </c>
      <c r="H277" s="314" t="s">
        <v>2202</v>
      </c>
      <c r="I277" s="322"/>
      <c r="J277" s="322"/>
      <c r="K277" s="334" t="s">
        <v>2616</v>
      </c>
      <c r="L277" s="277" t="s">
        <v>334</v>
      </c>
      <c r="M277" s="146"/>
    </row>
    <row r="278" spans="1:13" ht="38.25">
      <c r="A278" s="18"/>
      <c r="B278" s="18">
        <v>89</v>
      </c>
      <c r="C278" s="294" t="s">
        <v>2617</v>
      </c>
      <c r="D278" s="280" t="s">
        <v>2618</v>
      </c>
      <c r="E278" s="280" t="s">
        <v>285</v>
      </c>
      <c r="F278" s="288" t="s">
        <v>286</v>
      </c>
      <c r="G278" s="141" t="s">
        <v>287</v>
      </c>
      <c r="H278" s="280" t="s">
        <v>2202</v>
      </c>
      <c r="I278" s="322"/>
      <c r="J278" s="322"/>
      <c r="K278" s="314" t="s">
        <v>2464</v>
      </c>
      <c r="L278" s="280" t="s">
        <v>288</v>
      </c>
      <c r="M278" s="146"/>
    </row>
    <row r="279" spans="1:13" ht="38.25">
      <c r="A279" s="18"/>
      <c r="B279" s="18">
        <v>90</v>
      </c>
      <c r="C279" s="294" t="s">
        <v>289</v>
      </c>
      <c r="D279" s="280" t="s">
        <v>2619</v>
      </c>
      <c r="E279" s="280" t="s">
        <v>290</v>
      </c>
      <c r="F279" s="288" t="s">
        <v>291</v>
      </c>
      <c r="G279" s="141" t="s">
        <v>4811</v>
      </c>
      <c r="H279" s="280" t="s">
        <v>2202</v>
      </c>
      <c r="I279" s="322"/>
      <c r="J279" s="322"/>
      <c r="K279" s="314" t="s">
        <v>4812</v>
      </c>
      <c r="L279" s="280" t="s">
        <v>4813</v>
      </c>
      <c r="M279" s="146"/>
    </row>
    <row r="280" spans="1:13" ht="38.25">
      <c r="A280" s="18"/>
      <c r="B280" s="18">
        <v>91</v>
      </c>
      <c r="C280" s="280" t="s">
        <v>298</v>
      </c>
      <c r="D280" s="280" t="s">
        <v>2620</v>
      </c>
      <c r="E280" s="280" t="s">
        <v>299</v>
      </c>
      <c r="F280" s="326" t="s">
        <v>300</v>
      </c>
      <c r="G280" s="141" t="s">
        <v>2621</v>
      </c>
      <c r="H280" s="280" t="s">
        <v>2202</v>
      </c>
      <c r="I280" s="322"/>
      <c r="J280" s="322"/>
      <c r="K280" s="314" t="s">
        <v>3569</v>
      </c>
      <c r="L280" s="335" t="s">
        <v>2132</v>
      </c>
      <c r="M280" s="146"/>
    </row>
    <row r="281" spans="1:13" ht="38.25">
      <c r="A281" s="18"/>
      <c r="B281" s="18">
        <v>92</v>
      </c>
      <c r="C281" s="280" t="s">
        <v>2622</v>
      </c>
      <c r="D281" s="280" t="s">
        <v>2285</v>
      </c>
      <c r="E281" s="280" t="s">
        <v>2286</v>
      </c>
      <c r="F281" s="326" t="s">
        <v>2287</v>
      </c>
      <c r="G281" s="141" t="s">
        <v>6512</v>
      </c>
      <c r="H281" s="280" t="s">
        <v>2202</v>
      </c>
      <c r="I281" s="322"/>
      <c r="J281" s="322"/>
      <c r="K281" s="314" t="s">
        <v>3570</v>
      </c>
      <c r="L281" s="335" t="s">
        <v>2296</v>
      </c>
      <c r="M281" s="146"/>
    </row>
    <row r="282" spans="1:13" ht="38.25">
      <c r="A282" s="18"/>
      <c r="B282" s="18">
        <v>93</v>
      </c>
      <c r="C282" s="280" t="s">
        <v>2622</v>
      </c>
      <c r="D282" s="280" t="s">
        <v>2285</v>
      </c>
      <c r="E282" s="280" t="s">
        <v>2286</v>
      </c>
      <c r="F282" s="326" t="s">
        <v>2288</v>
      </c>
      <c r="G282" s="141" t="s">
        <v>2289</v>
      </c>
      <c r="H282" s="280" t="s">
        <v>2202</v>
      </c>
      <c r="I282" s="322"/>
      <c r="J282" s="322"/>
      <c r="K282" s="314" t="s">
        <v>3570</v>
      </c>
      <c r="L282" s="335" t="s">
        <v>2297</v>
      </c>
      <c r="M282" s="146"/>
    </row>
    <row r="283" spans="1:13" ht="25.5">
      <c r="A283" s="18"/>
      <c r="B283" s="18">
        <v>94</v>
      </c>
      <c r="C283" s="280" t="s">
        <v>2623</v>
      </c>
      <c r="D283" s="280" t="s">
        <v>2624</v>
      </c>
      <c r="E283" s="280" t="s">
        <v>2290</v>
      </c>
      <c r="F283" s="326" t="s">
        <v>2291</v>
      </c>
      <c r="G283" s="141" t="s">
        <v>2625</v>
      </c>
      <c r="H283" s="280" t="s">
        <v>2202</v>
      </c>
      <c r="I283" s="322"/>
      <c r="J283" s="322"/>
      <c r="K283" s="314" t="s">
        <v>2663</v>
      </c>
      <c r="L283" s="335" t="s">
        <v>2626</v>
      </c>
      <c r="M283" s="146"/>
    </row>
    <row r="284" spans="1:13" ht="38.25">
      <c r="A284" s="18"/>
      <c r="B284" s="18">
        <v>95</v>
      </c>
      <c r="C284" s="280" t="s">
        <v>2627</v>
      </c>
      <c r="D284" s="280" t="s">
        <v>2628</v>
      </c>
      <c r="E284" s="280" t="s">
        <v>2629</v>
      </c>
      <c r="F284" s="326" t="s">
        <v>2630</v>
      </c>
      <c r="G284" s="141" t="s">
        <v>2631</v>
      </c>
      <c r="H284" s="280" t="s">
        <v>2202</v>
      </c>
      <c r="I284" s="322"/>
      <c r="J284" s="322"/>
      <c r="K284" s="314" t="s">
        <v>2632</v>
      </c>
      <c r="L284" s="335" t="s">
        <v>2633</v>
      </c>
      <c r="M284" s="146"/>
    </row>
    <row r="285" spans="1:13" ht="38.25">
      <c r="A285" s="18"/>
      <c r="B285" s="18">
        <v>96</v>
      </c>
      <c r="C285" s="280" t="s">
        <v>2627</v>
      </c>
      <c r="D285" s="280" t="s">
        <v>2628</v>
      </c>
      <c r="E285" s="280" t="s">
        <v>2634</v>
      </c>
      <c r="F285" s="326" t="s">
        <v>2635</v>
      </c>
      <c r="G285" s="141" t="s">
        <v>2636</v>
      </c>
      <c r="H285" s="280" t="s">
        <v>2202</v>
      </c>
      <c r="I285" s="322"/>
      <c r="J285" s="322"/>
      <c r="K285" s="314" t="s">
        <v>2632</v>
      </c>
      <c r="L285" s="335" t="s">
        <v>2637</v>
      </c>
      <c r="M285" s="146"/>
    </row>
    <row r="286" spans="1:13" ht="38.25">
      <c r="A286" s="18"/>
      <c r="B286" s="18">
        <v>97</v>
      </c>
      <c r="C286" s="280" t="s">
        <v>2638</v>
      </c>
      <c r="D286" s="280" t="s">
        <v>2628</v>
      </c>
      <c r="E286" s="280" t="s">
        <v>2639</v>
      </c>
      <c r="F286" s="326" t="s">
        <v>2640</v>
      </c>
      <c r="G286" s="141" t="s">
        <v>2641</v>
      </c>
      <c r="H286" s="280" t="s">
        <v>2202</v>
      </c>
      <c r="I286" s="322"/>
      <c r="J286" s="322"/>
      <c r="K286" s="314" t="s">
        <v>2632</v>
      </c>
      <c r="L286" s="335" t="s">
        <v>2642</v>
      </c>
      <c r="M286" s="146"/>
    </row>
    <row r="287" spans="1:13" ht="38.25">
      <c r="A287" s="18"/>
      <c r="B287" s="18">
        <v>98</v>
      </c>
      <c r="C287" s="280" t="s">
        <v>2643</v>
      </c>
      <c r="D287" s="280" t="s">
        <v>2628</v>
      </c>
      <c r="E287" s="280" t="s">
        <v>2644</v>
      </c>
      <c r="F287" s="326" t="s">
        <v>2645</v>
      </c>
      <c r="G287" s="141" t="s">
        <v>2646</v>
      </c>
      <c r="H287" s="280" t="s">
        <v>2202</v>
      </c>
      <c r="I287" s="322"/>
      <c r="J287" s="322"/>
      <c r="K287" s="314" t="s">
        <v>2632</v>
      </c>
      <c r="L287" s="335" t="s">
        <v>2647</v>
      </c>
      <c r="M287" s="146"/>
    </row>
    <row r="288" spans="1:13" ht="51">
      <c r="A288" s="18"/>
      <c r="B288" s="18">
        <v>99</v>
      </c>
      <c r="C288" s="280" t="s">
        <v>2648</v>
      </c>
      <c r="D288" s="280" t="s">
        <v>2649</v>
      </c>
      <c r="E288" s="280" t="s">
        <v>2650</v>
      </c>
      <c r="F288" s="326" t="s">
        <v>2651</v>
      </c>
      <c r="G288" s="141" t="s">
        <v>2652</v>
      </c>
      <c r="H288" s="280" t="s">
        <v>2202</v>
      </c>
      <c r="I288" s="322"/>
      <c r="J288" s="322"/>
      <c r="K288" s="314" t="s">
        <v>2632</v>
      </c>
      <c r="L288" s="335" t="s">
        <v>2653</v>
      </c>
      <c r="M288" s="146"/>
    </row>
    <row r="289" spans="1:13" ht="51">
      <c r="A289" s="18"/>
      <c r="B289" s="18">
        <v>100</v>
      </c>
      <c r="C289" s="290" t="s">
        <v>3126</v>
      </c>
      <c r="D289" s="277" t="s">
        <v>3127</v>
      </c>
      <c r="E289" s="277" t="s">
        <v>3128</v>
      </c>
      <c r="F289" s="277" t="s">
        <v>3129</v>
      </c>
      <c r="G289" s="336" t="s">
        <v>3130</v>
      </c>
      <c r="H289" s="283" t="s">
        <v>2202</v>
      </c>
      <c r="I289" s="283"/>
      <c r="J289" s="283"/>
      <c r="K289" s="284" t="s">
        <v>3131</v>
      </c>
      <c r="L289" s="321" t="s">
        <v>3132</v>
      </c>
      <c r="M289" s="146"/>
    </row>
    <row r="290" spans="1:13" ht="38.25">
      <c r="A290" s="18"/>
      <c r="B290" s="18">
        <v>101</v>
      </c>
      <c r="C290" s="326" t="s">
        <v>505</v>
      </c>
      <c r="D290" s="325" t="s">
        <v>3133</v>
      </c>
      <c r="E290" s="280" t="s">
        <v>3285</v>
      </c>
      <c r="F290" s="281" t="s">
        <v>3286</v>
      </c>
      <c r="G290" s="336" t="s">
        <v>3287</v>
      </c>
      <c r="H290" s="283" t="s">
        <v>2202</v>
      </c>
      <c r="I290" s="283"/>
      <c r="J290" s="283"/>
      <c r="K290" s="284" t="s">
        <v>3571</v>
      </c>
      <c r="L290" s="282" t="s">
        <v>3572</v>
      </c>
      <c r="M290" s="146"/>
    </row>
    <row r="291" spans="1:13" ht="25.5">
      <c r="A291" s="18"/>
      <c r="B291" s="18">
        <v>102</v>
      </c>
      <c r="C291" s="326" t="s">
        <v>2106</v>
      </c>
      <c r="D291" s="325" t="s">
        <v>3288</v>
      </c>
      <c r="E291" s="280" t="s">
        <v>394</v>
      </c>
      <c r="F291" s="281" t="s">
        <v>3289</v>
      </c>
      <c r="G291" s="336" t="s">
        <v>3290</v>
      </c>
      <c r="H291" s="283" t="s">
        <v>2202</v>
      </c>
      <c r="I291" s="283"/>
      <c r="J291" s="283"/>
      <c r="K291" s="284" t="s">
        <v>3571</v>
      </c>
      <c r="L291" s="282" t="s">
        <v>3573</v>
      </c>
      <c r="M291" s="146"/>
    </row>
    <row r="292" spans="1:13" ht="63.75">
      <c r="A292" s="18"/>
      <c r="B292" s="18">
        <v>103</v>
      </c>
      <c r="C292" s="326" t="s">
        <v>4489</v>
      </c>
      <c r="D292" s="325" t="s">
        <v>4490</v>
      </c>
      <c r="E292" s="280" t="s">
        <v>4491</v>
      </c>
      <c r="F292" s="281" t="s">
        <v>4492</v>
      </c>
      <c r="G292" s="336" t="s">
        <v>4493</v>
      </c>
      <c r="H292" s="283" t="s">
        <v>2202</v>
      </c>
      <c r="I292" s="283"/>
      <c r="J292" s="283"/>
      <c r="K292" s="284">
        <v>43315</v>
      </c>
      <c r="L292" s="282" t="s">
        <v>4494</v>
      </c>
      <c r="M292" s="146"/>
    </row>
    <row r="293" spans="1:13" ht="38.25">
      <c r="A293" s="18"/>
      <c r="B293" s="18">
        <v>104</v>
      </c>
      <c r="C293" s="326" t="s">
        <v>4495</v>
      </c>
      <c r="D293" s="325" t="s">
        <v>4496</v>
      </c>
      <c r="E293" s="280" t="s">
        <v>4497</v>
      </c>
      <c r="F293" s="281" t="s">
        <v>4498</v>
      </c>
      <c r="G293" s="336" t="s">
        <v>4499</v>
      </c>
      <c r="H293" s="283" t="s">
        <v>2202</v>
      </c>
      <c r="I293" s="283"/>
      <c r="J293" s="283"/>
      <c r="K293" s="284">
        <v>43336</v>
      </c>
      <c r="L293" s="282" t="s">
        <v>4500</v>
      </c>
      <c r="M293" s="146"/>
    </row>
    <row r="294" spans="1:13" ht="51">
      <c r="A294" s="18"/>
      <c r="B294" s="18">
        <v>105</v>
      </c>
      <c r="C294" s="326" t="s">
        <v>4652</v>
      </c>
      <c r="D294" s="325" t="s">
        <v>4653</v>
      </c>
      <c r="E294" s="280" t="s">
        <v>4654</v>
      </c>
      <c r="F294" s="281" t="s">
        <v>4655</v>
      </c>
      <c r="G294" s="336" t="s">
        <v>4656</v>
      </c>
      <c r="H294" s="283" t="s">
        <v>2202</v>
      </c>
      <c r="I294" s="283"/>
      <c r="J294" s="283"/>
      <c r="K294" s="284">
        <v>43322</v>
      </c>
      <c r="L294" s="337">
        <v>43354</v>
      </c>
      <c r="M294" s="146"/>
    </row>
    <row r="295" spans="1:13" ht="38.25">
      <c r="A295" s="18"/>
      <c r="B295" s="18">
        <v>106</v>
      </c>
      <c r="C295" s="326" t="s">
        <v>4814</v>
      </c>
      <c r="D295" s="325" t="s">
        <v>4815</v>
      </c>
      <c r="E295" s="280" t="s">
        <v>4816</v>
      </c>
      <c r="F295" s="281" t="s">
        <v>4817</v>
      </c>
      <c r="G295" s="336" t="s">
        <v>4818</v>
      </c>
      <c r="H295" s="283" t="s">
        <v>2202</v>
      </c>
      <c r="I295" s="283"/>
      <c r="J295" s="283"/>
      <c r="K295" s="284">
        <v>43518</v>
      </c>
      <c r="L295" s="337" t="s">
        <v>4819</v>
      </c>
      <c r="M295" s="146"/>
    </row>
    <row r="296" spans="1:13" ht="38.25">
      <c r="A296" s="18"/>
      <c r="B296" s="18">
        <v>107</v>
      </c>
      <c r="C296" s="338" t="s">
        <v>4814</v>
      </c>
      <c r="D296" s="339" t="s">
        <v>4815</v>
      </c>
      <c r="E296" s="340" t="s">
        <v>4816</v>
      </c>
      <c r="F296" s="341" t="s">
        <v>4820</v>
      </c>
      <c r="G296" s="342" t="s">
        <v>4821</v>
      </c>
      <c r="H296" s="343" t="s">
        <v>2202</v>
      </c>
      <c r="I296" s="343"/>
      <c r="J296" s="343"/>
      <c r="K296" s="344">
        <v>43518</v>
      </c>
      <c r="L296" s="345" t="s">
        <v>4822</v>
      </c>
      <c r="M296" s="146"/>
    </row>
    <row r="297" spans="1:13" ht="38.25">
      <c r="A297" s="18"/>
      <c r="B297" s="18">
        <v>108</v>
      </c>
      <c r="C297" s="322" t="s">
        <v>6066</v>
      </c>
      <c r="D297" s="277" t="s">
        <v>6067</v>
      </c>
      <c r="E297" s="280" t="s">
        <v>6068</v>
      </c>
      <c r="F297" s="346" t="s">
        <v>6069</v>
      </c>
      <c r="G297" s="322" t="s">
        <v>6070</v>
      </c>
      <c r="H297" s="314"/>
      <c r="I297" s="322"/>
      <c r="J297" s="314" t="s">
        <v>2202</v>
      </c>
      <c r="K297" s="320">
        <v>43724</v>
      </c>
      <c r="L297" s="337" t="s">
        <v>6071</v>
      </c>
      <c r="M297" s="146"/>
    </row>
    <row r="298" spans="1:13" ht="25.5">
      <c r="A298" s="18"/>
      <c r="B298" s="18">
        <v>109</v>
      </c>
      <c r="C298" s="322" t="s">
        <v>3237</v>
      </c>
      <c r="D298" s="322" t="s">
        <v>6072</v>
      </c>
      <c r="E298" s="280" t="s">
        <v>6073</v>
      </c>
      <c r="F298" s="346" t="s">
        <v>6074</v>
      </c>
      <c r="G298" s="322" t="s">
        <v>6075</v>
      </c>
      <c r="H298" s="314" t="s">
        <v>2202</v>
      </c>
      <c r="I298" s="322"/>
      <c r="J298" s="322"/>
      <c r="K298" s="320">
        <v>43724</v>
      </c>
      <c r="L298" s="337" t="s">
        <v>6076</v>
      </c>
      <c r="M298" s="146"/>
    </row>
    <row r="299" spans="1:13" ht="25.5">
      <c r="A299" s="18"/>
      <c r="B299" s="18">
        <v>110</v>
      </c>
      <c r="C299" s="322" t="s">
        <v>7472</v>
      </c>
      <c r="D299" s="322" t="s">
        <v>7473</v>
      </c>
      <c r="E299" s="280" t="s">
        <v>7474</v>
      </c>
      <c r="F299" s="346" t="s">
        <v>7475</v>
      </c>
      <c r="G299" s="322" t="s">
        <v>499</v>
      </c>
      <c r="H299" s="314" t="s">
        <v>2202</v>
      </c>
      <c r="I299" s="322"/>
      <c r="J299" s="322"/>
      <c r="K299" s="320">
        <v>43991</v>
      </c>
      <c r="L299" s="337" t="s">
        <v>7476</v>
      </c>
      <c r="M299" s="146"/>
    </row>
    <row r="300" spans="1:13" ht="25.5">
      <c r="A300" s="18"/>
      <c r="B300" s="18">
        <v>111</v>
      </c>
      <c r="C300" s="322" t="s">
        <v>7477</v>
      </c>
      <c r="D300" s="322" t="s">
        <v>7478</v>
      </c>
      <c r="E300" s="280" t="s">
        <v>7479</v>
      </c>
      <c r="F300" s="346" t="s">
        <v>7480</v>
      </c>
      <c r="G300" s="322" t="s">
        <v>7481</v>
      </c>
      <c r="H300" s="314" t="s">
        <v>2202</v>
      </c>
      <c r="I300" s="322"/>
      <c r="J300" s="322"/>
      <c r="K300" s="320">
        <v>43972</v>
      </c>
      <c r="L300" s="337" t="s">
        <v>7482</v>
      </c>
      <c r="M300" s="146"/>
    </row>
    <row r="301" spans="1:13" ht="25.5">
      <c r="A301" s="18"/>
      <c r="B301" s="18">
        <v>112</v>
      </c>
      <c r="C301" s="322" t="s">
        <v>7477</v>
      </c>
      <c r="D301" s="322" t="s">
        <v>6078</v>
      </c>
      <c r="E301" s="280" t="s">
        <v>7479</v>
      </c>
      <c r="F301" s="346" t="s">
        <v>7483</v>
      </c>
      <c r="G301" s="322" t="s">
        <v>7484</v>
      </c>
      <c r="H301" s="314" t="s">
        <v>2202</v>
      </c>
      <c r="I301" s="322"/>
      <c r="J301" s="322"/>
      <c r="K301" s="320" t="s">
        <v>7485</v>
      </c>
      <c r="L301" s="337" t="s">
        <v>7486</v>
      </c>
      <c r="M301" s="146"/>
    </row>
    <row r="302" spans="1:13" ht="51">
      <c r="A302" s="18"/>
      <c r="B302" s="18">
        <v>113</v>
      </c>
      <c r="C302" s="278" t="s">
        <v>6077</v>
      </c>
      <c r="D302" s="322" t="s">
        <v>6078</v>
      </c>
      <c r="E302" s="280" t="s">
        <v>6079</v>
      </c>
      <c r="F302" s="346" t="s">
        <v>6080</v>
      </c>
      <c r="G302" s="322" t="s">
        <v>6513</v>
      </c>
      <c r="H302" s="314"/>
      <c r="I302" s="322"/>
      <c r="J302" s="322" t="s">
        <v>2202</v>
      </c>
      <c r="K302" s="320">
        <v>43724</v>
      </c>
      <c r="L302" s="337" t="s">
        <v>6081</v>
      </c>
      <c r="M302" s="146"/>
    </row>
    <row r="303" spans="1:13" ht="51">
      <c r="A303" s="18"/>
      <c r="B303" s="18">
        <v>114</v>
      </c>
      <c r="C303" s="322" t="s">
        <v>6082</v>
      </c>
      <c r="D303" s="322" t="s">
        <v>6083</v>
      </c>
      <c r="E303" s="280" t="s">
        <v>6079</v>
      </c>
      <c r="F303" s="346" t="s">
        <v>6080</v>
      </c>
      <c r="G303" s="322" t="s">
        <v>6084</v>
      </c>
      <c r="H303" s="314"/>
      <c r="I303" s="322"/>
      <c r="J303" s="322" t="s">
        <v>2202</v>
      </c>
      <c r="K303" s="320">
        <v>43724</v>
      </c>
      <c r="L303" s="337" t="s">
        <v>6085</v>
      </c>
      <c r="M303" s="146"/>
    </row>
    <row r="304" spans="1:13" ht="25.5">
      <c r="A304" s="18"/>
      <c r="B304" s="18">
        <v>115</v>
      </c>
      <c r="C304" s="291" t="s">
        <v>8281</v>
      </c>
      <c r="D304" s="291" t="s">
        <v>6698</v>
      </c>
      <c r="E304" s="291" t="s">
        <v>8282</v>
      </c>
      <c r="F304" s="291" t="s">
        <v>6080</v>
      </c>
      <c r="G304" s="347" t="s">
        <v>8283</v>
      </c>
      <c r="H304" s="314" t="s">
        <v>2202</v>
      </c>
      <c r="I304" s="348"/>
      <c r="J304" s="348"/>
      <c r="K304" s="349">
        <v>44061</v>
      </c>
      <c r="L304" s="337" t="s">
        <v>8284</v>
      </c>
      <c r="M304" s="146"/>
    </row>
    <row r="305" spans="1:13" ht="25.5">
      <c r="A305" s="18"/>
      <c r="B305" s="18">
        <v>116</v>
      </c>
      <c r="C305" s="291" t="s">
        <v>8285</v>
      </c>
      <c r="D305" s="291" t="s">
        <v>6078</v>
      </c>
      <c r="E305" s="291" t="s">
        <v>8286</v>
      </c>
      <c r="F305" s="291" t="s">
        <v>8287</v>
      </c>
      <c r="G305" s="347" t="s">
        <v>8288</v>
      </c>
      <c r="H305" s="314" t="s">
        <v>2202</v>
      </c>
      <c r="I305" s="348"/>
      <c r="J305" s="348"/>
      <c r="K305" s="349">
        <v>44054</v>
      </c>
      <c r="L305" s="337" t="s">
        <v>8289</v>
      </c>
      <c r="M305" s="146"/>
    </row>
    <row r="306" spans="1:13" ht="25.5">
      <c r="A306" s="18"/>
      <c r="B306" s="18">
        <v>117</v>
      </c>
      <c r="C306" s="291" t="s">
        <v>8285</v>
      </c>
      <c r="D306" s="291" t="s">
        <v>6078</v>
      </c>
      <c r="E306" s="291" t="s">
        <v>8286</v>
      </c>
      <c r="F306" s="291" t="s">
        <v>8290</v>
      </c>
      <c r="G306" s="347" t="s">
        <v>8291</v>
      </c>
      <c r="H306" s="314" t="s">
        <v>2202</v>
      </c>
      <c r="I306" s="348"/>
      <c r="J306" s="348"/>
      <c r="K306" s="350" t="s">
        <v>8292</v>
      </c>
      <c r="L306" s="337" t="s">
        <v>8293</v>
      </c>
      <c r="M306" s="146"/>
    </row>
    <row r="307" spans="1:13" ht="25.5">
      <c r="A307" s="18"/>
      <c r="B307" s="18">
        <v>118</v>
      </c>
      <c r="C307" s="291" t="s">
        <v>8904</v>
      </c>
      <c r="D307" s="291" t="s">
        <v>8905</v>
      </c>
      <c r="E307" s="291" t="s">
        <v>8906</v>
      </c>
      <c r="F307" s="291" t="s">
        <v>8907</v>
      </c>
      <c r="G307" s="351" t="s">
        <v>8908</v>
      </c>
      <c r="H307" s="314" t="s">
        <v>2202</v>
      </c>
      <c r="I307" s="348"/>
      <c r="J307" s="348"/>
      <c r="K307" s="350" t="s">
        <v>8909</v>
      </c>
      <c r="L307" s="337"/>
      <c r="M307" s="146"/>
    </row>
    <row r="308" spans="1:13" ht="25.5">
      <c r="A308" s="18"/>
      <c r="B308" s="18">
        <v>119</v>
      </c>
      <c r="C308" s="291" t="s">
        <v>8910</v>
      </c>
      <c r="D308" s="291" t="s">
        <v>7473</v>
      </c>
      <c r="E308" s="291" t="s">
        <v>8911</v>
      </c>
      <c r="F308" s="291" t="s">
        <v>8912</v>
      </c>
      <c r="G308" s="347" t="s">
        <v>8913</v>
      </c>
      <c r="H308" s="314" t="s">
        <v>2202</v>
      </c>
      <c r="I308" s="348"/>
      <c r="J308" s="348"/>
      <c r="K308" s="350" t="s">
        <v>8909</v>
      </c>
      <c r="L308" s="348"/>
      <c r="M308" s="146"/>
    </row>
    <row r="309" spans="1:13" ht="38.25">
      <c r="A309" s="18"/>
      <c r="B309" s="18">
        <v>120</v>
      </c>
      <c r="C309" s="291" t="s">
        <v>8914</v>
      </c>
      <c r="D309" s="291" t="s">
        <v>7473</v>
      </c>
      <c r="E309" s="291" t="s">
        <v>8915</v>
      </c>
      <c r="F309" s="291" t="s">
        <v>8916</v>
      </c>
      <c r="G309" s="351">
        <v>20680000</v>
      </c>
      <c r="H309" s="314" t="s">
        <v>2202</v>
      </c>
      <c r="I309" s="348"/>
      <c r="J309" s="348"/>
      <c r="K309" s="349">
        <v>44277</v>
      </c>
      <c r="L309" s="337" t="s">
        <v>8917</v>
      </c>
      <c r="M309" s="146"/>
    </row>
    <row r="310" spans="1:13" ht="38.25">
      <c r="A310" s="18"/>
      <c r="B310" s="18">
        <v>121</v>
      </c>
      <c r="C310" s="291" t="s">
        <v>8918</v>
      </c>
      <c r="D310" s="291" t="s">
        <v>7473</v>
      </c>
      <c r="E310" s="291" t="s">
        <v>8919</v>
      </c>
      <c r="F310" s="291" t="s">
        <v>8920</v>
      </c>
      <c r="G310" s="351" t="s">
        <v>8921</v>
      </c>
      <c r="H310" s="314" t="s">
        <v>2202</v>
      </c>
      <c r="I310" s="348"/>
      <c r="J310" s="348"/>
      <c r="K310" s="349">
        <v>44277</v>
      </c>
      <c r="L310" s="337" t="s">
        <v>8922</v>
      </c>
      <c r="M310" s="146"/>
    </row>
    <row r="311" spans="1:13" ht="38.25">
      <c r="A311" s="18"/>
      <c r="B311" s="18">
        <v>122</v>
      </c>
      <c r="C311" s="291" t="s">
        <v>8923</v>
      </c>
      <c r="D311" s="291" t="s">
        <v>7473</v>
      </c>
      <c r="E311" s="291" t="s">
        <v>8924</v>
      </c>
      <c r="F311" s="291" t="s">
        <v>8925</v>
      </c>
      <c r="G311" s="351" t="s">
        <v>8926</v>
      </c>
      <c r="H311" s="314" t="s">
        <v>2202</v>
      </c>
      <c r="I311" s="348"/>
      <c r="J311" s="348"/>
      <c r="K311" s="349">
        <v>44277</v>
      </c>
      <c r="L311" s="337" t="s">
        <v>8927</v>
      </c>
      <c r="M311" s="146"/>
    </row>
    <row r="312" spans="1:13" ht="25.5">
      <c r="A312" s="18"/>
      <c r="B312" s="18">
        <v>123</v>
      </c>
      <c r="C312" s="291" t="s">
        <v>8928</v>
      </c>
      <c r="D312" s="291" t="s">
        <v>7473</v>
      </c>
      <c r="E312" s="291" t="s">
        <v>8929</v>
      </c>
      <c r="F312" s="291" t="s">
        <v>8930</v>
      </c>
      <c r="G312" s="351" t="s">
        <v>8931</v>
      </c>
      <c r="H312" s="314" t="s">
        <v>2202</v>
      </c>
      <c r="I312" s="348"/>
      <c r="J312" s="348"/>
      <c r="K312" s="350"/>
      <c r="L312" s="337"/>
      <c r="M312" s="146"/>
    </row>
    <row r="313" spans="1:13" ht="25.5">
      <c r="A313" s="18"/>
      <c r="B313" s="18">
        <v>124</v>
      </c>
      <c r="C313" s="352" t="s">
        <v>5921</v>
      </c>
      <c r="D313" s="352" t="s">
        <v>7473</v>
      </c>
      <c r="E313" s="352" t="s">
        <v>9235</v>
      </c>
      <c r="F313" s="352" t="s">
        <v>9236</v>
      </c>
      <c r="G313" s="353" t="s">
        <v>8259</v>
      </c>
      <c r="H313" s="315" t="s">
        <v>2202</v>
      </c>
      <c r="I313" s="354"/>
      <c r="J313" s="354"/>
      <c r="K313" s="355">
        <v>44280</v>
      </c>
      <c r="L313" s="345" t="s">
        <v>9237</v>
      </c>
      <c r="M313" s="146"/>
    </row>
    <row r="314" spans="1:13" ht="38.25">
      <c r="A314" s="18"/>
      <c r="B314" s="18">
        <v>125</v>
      </c>
      <c r="C314" s="352" t="s">
        <v>9717</v>
      </c>
      <c r="D314" s="352" t="s">
        <v>9718</v>
      </c>
      <c r="E314" s="352" t="s">
        <v>9719</v>
      </c>
      <c r="F314" s="352" t="s">
        <v>9720</v>
      </c>
      <c r="G314" s="353" t="s">
        <v>9721</v>
      </c>
      <c r="H314" s="315" t="s">
        <v>2202</v>
      </c>
      <c r="I314" s="354"/>
      <c r="J314" s="354"/>
      <c r="K314" s="355">
        <v>44336</v>
      </c>
      <c r="L314" s="345" t="s">
        <v>9722</v>
      </c>
      <c r="M314" s="146"/>
    </row>
    <row r="315" spans="1:13" ht="38.25">
      <c r="A315" s="18"/>
      <c r="B315" s="18">
        <v>126</v>
      </c>
      <c r="C315" s="352" t="s">
        <v>9723</v>
      </c>
      <c r="D315" s="352" t="s">
        <v>9724</v>
      </c>
      <c r="E315" s="352" t="s">
        <v>9725</v>
      </c>
      <c r="F315" s="352" t="s">
        <v>9726</v>
      </c>
      <c r="G315" s="353" t="s">
        <v>9727</v>
      </c>
      <c r="H315" s="315" t="s">
        <v>2202</v>
      </c>
      <c r="I315" s="354"/>
      <c r="J315" s="354"/>
      <c r="K315" s="355">
        <v>44342</v>
      </c>
      <c r="L315" s="345" t="s">
        <v>9728</v>
      </c>
      <c r="M315" s="146"/>
    </row>
    <row r="316" spans="1:13" ht="38.25">
      <c r="A316" s="18"/>
      <c r="B316" s="18">
        <v>127</v>
      </c>
      <c r="C316" s="352" t="s">
        <v>9723</v>
      </c>
      <c r="D316" s="352" t="s">
        <v>9724</v>
      </c>
      <c r="E316" s="352" t="s">
        <v>9725</v>
      </c>
      <c r="F316" s="352" t="s">
        <v>9729</v>
      </c>
      <c r="G316" s="353" t="s">
        <v>9730</v>
      </c>
      <c r="H316" s="315" t="s">
        <v>2202</v>
      </c>
      <c r="I316" s="354"/>
      <c r="J316" s="354"/>
      <c r="K316" s="355">
        <v>44342</v>
      </c>
      <c r="L316" s="345" t="s">
        <v>9731</v>
      </c>
      <c r="M316" s="146"/>
    </row>
    <row r="317" spans="1:13" ht="38.25">
      <c r="A317" s="18"/>
      <c r="B317" s="18">
        <v>128</v>
      </c>
      <c r="C317" s="352" t="s">
        <v>9732</v>
      </c>
      <c r="D317" s="352" t="s">
        <v>9733</v>
      </c>
      <c r="E317" s="352" t="s">
        <v>9734</v>
      </c>
      <c r="F317" s="352" t="s">
        <v>9735</v>
      </c>
      <c r="G317" s="353" t="s">
        <v>9736</v>
      </c>
      <c r="H317" s="315" t="s">
        <v>2202</v>
      </c>
      <c r="I317" s="354"/>
      <c r="J317" s="354"/>
      <c r="K317" s="355">
        <v>44342</v>
      </c>
      <c r="L317" s="345" t="s">
        <v>9737</v>
      </c>
      <c r="M317" s="146"/>
    </row>
    <row r="318" spans="1:13" ht="38.25">
      <c r="A318" s="18"/>
      <c r="B318" s="18">
        <v>129</v>
      </c>
      <c r="C318" s="273" t="s">
        <v>6086</v>
      </c>
      <c r="D318" s="273" t="s">
        <v>6087</v>
      </c>
      <c r="E318" s="274" t="s">
        <v>6088</v>
      </c>
      <c r="F318" s="273" t="s">
        <v>6089</v>
      </c>
      <c r="G318" s="292" t="s">
        <v>6090</v>
      </c>
      <c r="H318" s="274" t="s">
        <v>2202</v>
      </c>
      <c r="I318" s="317"/>
      <c r="J318" s="274"/>
      <c r="K318" s="333" t="s">
        <v>4823</v>
      </c>
      <c r="L318" s="318" t="s">
        <v>6091</v>
      </c>
      <c r="M318" s="146"/>
    </row>
    <row r="319" spans="1:13" ht="38.25">
      <c r="A319" s="18"/>
      <c r="B319" s="18">
        <v>130</v>
      </c>
      <c r="C319" s="277" t="s">
        <v>301</v>
      </c>
      <c r="D319" s="277" t="s">
        <v>302</v>
      </c>
      <c r="E319" s="278" t="s">
        <v>303</v>
      </c>
      <c r="F319" s="277" t="s">
        <v>304</v>
      </c>
      <c r="G319" s="293" t="s">
        <v>8108</v>
      </c>
      <c r="H319" s="278" t="s">
        <v>2202</v>
      </c>
      <c r="I319" s="319"/>
      <c r="J319" s="314"/>
      <c r="K319" s="334" t="s">
        <v>8109</v>
      </c>
      <c r="L319" s="321" t="s">
        <v>8110</v>
      </c>
      <c r="M319" s="146"/>
    </row>
    <row r="320" spans="1:13" ht="38.25">
      <c r="A320" s="18"/>
      <c r="B320" s="18">
        <v>131</v>
      </c>
      <c r="C320" s="323" t="s">
        <v>2281</v>
      </c>
      <c r="D320" s="277" t="s">
        <v>317</v>
      </c>
      <c r="E320" s="278" t="s">
        <v>313</v>
      </c>
      <c r="F320" s="322" t="s">
        <v>318</v>
      </c>
      <c r="G320" s="323" t="s">
        <v>8932</v>
      </c>
      <c r="H320" s="356" t="s">
        <v>2202</v>
      </c>
      <c r="I320" s="357"/>
      <c r="J320" s="322"/>
      <c r="K320" s="334" t="s">
        <v>4825</v>
      </c>
      <c r="L320" s="322" t="s">
        <v>4657</v>
      </c>
      <c r="M320" s="146"/>
    </row>
    <row r="321" spans="1:13" ht="38.25">
      <c r="A321" s="18"/>
      <c r="B321" s="18">
        <v>132</v>
      </c>
      <c r="C321" s="277" t="s">
        <v>293</v>
      </c>
      <c r="D321" s="277" t="s">
        <v>2284</v>
      </c>
      <c r="E321" s="277" t="s">
        <v>294</v>
      </c>
      <c r="F321" s="323" t="s">
        <v>295</v>
      </c>
      <c r="G321" s="323" t="s">
        <v>296</v>
      </c>
      <c r="H321" s="322" t="s">
        <v>2202</v>
      </c>
      <c r="I321" s="322"/>
      <c r="J321" s="314"/>
      <c r="K321" s="334" t="s">
        <v>4824</v>
      </c>
      <c r="L321" s="323" t="s">
        <v>297</v>
      </c>
      <c r="M321" s="145"/>
    </row>
    <row r="322" spans="1:13" ht="51">
      <c r="A322" s="18"/>
      <c r="B322" s="18">
        <v>133</v>
      </c>
      <c r="C322" s="325" t="s">
        <v>2664</v>
      </c>
      <c r="D322" s="335" t="s">
        <v>2310</v>
      </c>
      <c r="E322" s="280" t="s">
        <v>2311</v>
      </c>
      <c r="F322" s="281" t="s">
        <v>2312</v>
      </c>
      <c r="G322" s="141" t="s">
        <v>3310</v>
      </c>
      <c r="H322" s="280" t="s">
        <v>2202</v>
      </c>
      <c r="I322" s="322"/>
      <c r="J322" s="322"/>
      <c r="K322" s="334" t="s">
        <v>4827</v>
      </c>
      <c r="L322" s="282" t="s">
        <v>2313</v>
      </c>
      <c r="M322" s="145"/>
    </row>
    <row r="323" spans="1:13" ht="51">
      <c r="A323" s="18"/>
      <c r="B323" s="18">
        <v>134</v>
      </c>
      <c r="C323" s="322" t="s">
        <v>2664</v>
      </c>
      <c r="D323" s="277" t="s">
        <v>2310</v>
      </c>
      <c r="E323" s="278" t="s">
        <v>2314</v>
      </c>
      <c r="F323" s="322" t="s">
        <v>2315</v>
      </c>
      <c r="G323" s="323" t="s">
        <v>2316</v>
      </c>
      <c r="H323" s="314" t="s">
        <v>2202</v>
      </c>
      <c r="I323" s="322"/>
      <c r="J323" s="322"/>
      <c r="K323" s="334" t="s">
        <v>4827</v>
      </c>
      <c r="L323" s="322" t="s">
        <v>2317</v>
      </c>
      <c r="M323" s="145"/>
    </row>
    <row r="324" spans="1:13" ht="51">
      <c r="A324" s="18"/>
      <c r="B324" s="18">
        <v>135</v>
      </c>
      <c r="C324" s="322" t="s">
        <v>2664</v>
      </c>
      <c r="D324" s="277" t="s">
        <v>2310</v>
      </c>
      <c r="E324" s="278" t="s">
        <v>2318</v>
      </c>
      <c r="F324" s="322" t="s">
        <v>2319</v>
      </c>
      <c r="G324" s="323" t="s">
        <v>2320</v>
      </c>
      <c r="H324" s="322" t="s">
        <v>2202</v>
      </c>
      <c r="I324" s="322"/>
      <c r="J324" s="322"/>
      <c r="K324" s="334" t="s">
        <v>4827</v>
      </c>
      <c r="L324" s="322" t="s">
        <v>2321</v>
      </c>
      <c r="M324" s="145"/>
    </row>
    <row r="325" spans="1:13" ht="51">
      <c r="A325" s="18"/>
      <c r="B325" s="18">
        <v>136</v>
      </c>
      <c r="C325" s="322" t="s">
        <v>2664</v>
      </c>
      <c r="D325" s="277" t="s">
        <v>2310</v>
      </c>
      <c r="E325" s="278" t="s">
        <v>2322</v>
      </c>
      <c r="F325" s="322" t="s">
        <v>2323</v>
      </c>
      <c r="G325" s="323" t="s">
        <v>2324</v>
      </c>
      <c r="H325" s="322" t="s">
        <v>2202</v>
      </c>
      <c r="I325" s="322"/>
      <c r="J325" s="322"/>
      <c r="K325" s="334" t="s">
        <v>4827</v>
      </c>
      <c r="L325" s="322" t="s">
        <v>2325</v>
      </c>
      <c r="M325" s="145"/>
    </row>
    <row r="326" spans="1:13" ht="51">
      <c r="A326" s="18"/>
      <c r="B326" s="18">
        <v>137</v>
      </c>
      <c r="C326" s="325" t="s">
        <v>2664</v>
      </c>
      <c r="D326" s="335" t="s">
        <v>2310</v>
      </c>
      <c r="E326" s="280" t="s">
        <v>2326</v>
      </c>
      <c r="F326" s="278" t="s">
        <v>2327</v>
      </c>
      <c r="G326" s="141" t="s">
        <v>2328</v>
      </c>
      <c r="H326" s="314" t="s">
        <v>2202</v>
      </c>
      <c r="I326" s="322"/>
      <c r="J326" s="322"/>
      <c r="K326" s="334" t="s">
        <v>4827</v>
      </c>
      <c r="L326" s="282" t="s">
        <v>2329</v>
      </c>
      <c r="M326" s="145"/>
    </row>
    <row r="327" spans="1:13" ht="51">
      <c r="A327" s="18"/>
      <c r="B327" s="18">
        <v>138</v>
      </c>
      <c r="C327" s="325" t="s">
        <v>2664</v>
      </c>
      <c r="D327" s="335" t="s">
        <v>2310</v>
      </c>
      <c r="E327" s="280" t="s">
        <v>2330</v>
      </c>
      <c r="F327" s="278" t="s">
        <v>2331</v>
      </c>
      <c r="G327" s="141" t="s">
        <v>2332</v>
      </c>
      <c r="H327" s="314" t="s">
        <v>2202</v>
      </c>
      <c r="I327" s="322"/>
      <c r="J327" s="322"/>
      <c r="K327" s="334" t="s">
        <v>4827</v>
      </c>
      <c r="L327" s="282" t="s">
        <v>2333</v>
      </c>
      <c r="M327" s="145"/>
    </row>
    <row r="328" spans="1:13" ht="51">
      <c r="A328" s="18"/>
      <c r="B328" s="18">
        <v>139</v>
      </c>
      <c r="C328" s="325" t="s">
        <v>2664</v>
      </c>
      <c r="D328" s="335" t="s">
        <v>2310</v>
      </c>
      <c r="E328" s="280" t="s">
        <v>2334</v>
      </c>
      <c r="F328" s="278" t="s">
        <v>2335</v>
      </c>
      <c r="G328" s="141" t="s">
        <v>2336</v>
      </c>
      <c r="H328" s="314" t="s">
        <v>2202</v>
      </c>
      <c r="I328" s="322"/>
      <c r="J328" s="322"/>
      <c r="K328" s="334" t="s">
        <v>4827</v>
      </c>
      <c r="L328" s="282" t="s">
        <v>2337</v>
      </c>
      <c r="M328" s="145"/>
    </row>
    <row r="329" spans="1:13" ht="51">
      <c r="A329" s="18"/>
      <c r="B329" s="18">
        <v>140</v>
      </c>
      <c r="C329" s="325" t="s">
        <v>2281</v>
      </c>
      <c r="D329" s="335" t="s">
        <v>2591</v>
      </c>
      <c r="E329" s="280" t="s">
        <v>2665</v>
      </c>
      <c r="F329" s="278" t="s">
        <v>2592</v>
      </c>
      <c r="G329" s="141" t="s">
        <v>3137</v>
      </c>
      <c r="H329" s="314" t="s">
        <v>2202</v>
      </c>
      <c r="I329" s="322"/>
      <c r="J329" s="322"/>
      <c r="K329" s="314" t="s">
        <v>4828</v>
      </c>
      <c r="L329" s="282" t="s">
        <v>3138</v>
      </c>
      <c r="M329" s="145"/>
    </row>
    <row r="330" spans="1:13" ht="25.5">
      <c r="A330" s="18"/>
      <c r="B330" s="18">
        <v>141</v>
      </c>
      <c r="C330" s="326" t="s">
        <v>2666</v>
      </c>
      <c r="D330" s="325" t="s">
        <v>2667</v>
      </c>
      <c r="E330" s="280" t="s">
        <v>2668</v>
      </c>
      <c r="F330" s="281" t="s">
        <v>2593</v>
      </c>
      <c r="G330" s="141" t="s">
        <v>2594</v>
      </c>
      <c r="H330" s="314" t="s">
        <v>2202</v>
      </c>
      <c r="I330" s="322"/>
      <c r="J330" s="314"/>
      <c r="K330" s="334" t="s">
        <v>4725</v>
      </c>
      <c r="L330" s="282" t="s">
        <v>2595</v>
      </c>
      <c r="M330" s="145"/>
    </row>
    <row r="331" spans="1:13" ht="25.5">
      <c r="A331" s="18"/>
      <c r="B331" s="18">
        <v>142</v>
      </c>
      <c r="C331" s="284" t="s">
        <v>2669</v>
      </c>
      <c r="D331" s="335" t="s">
        <v>2667</v>
      </c>
      <c r="E331" s="280" t="s">
        <v>2670</v>
      </c>
      <c r="F331" s="288" t="s">
        <v>2671</v>
      </c>
      <c r="G331" s="141" t="s">
        <v>2672</v>
      </c>
      <c r="H331" s="314" t="s">
        <v>2202</v>
      </c>
      <c r="I331" s="322"/>
      <c r="J331" s="322"/>
      <c r="K331" s="284" t="s">
        <v>4829</v>
      </c>
      <c r="L331" s="282" t="s">
        <v>3139</v>
      </c>
      <c r="M331" s="145"/>
    </row>
    <row r="332" spans="1:13" ht="25.5">
      <c r="A332" s="18"/>
      <c r="B332" s="18">
        <v>143</v>
      </c>
      <c r="C332" s="325" t="s">
        <v>3142</v>
      </c>
      <c r="D332" s="335" t="s">
        <v>3140</v>
      </c>
      <c r="E332" s="280" t="s">
        <v>3141</v>
      </c>
      <c r="F332" s="288" t="s">
        <v>3136</v>
      </c>
      <c r="G332" s="290" t="s">
        <v>3143</v>
      </c>
      <c r="H332" s="314" t="s">
        <v>2202</v>
      </c>
      <c r="I332" s="322"/>
      <c r="J332" s="322"/>
      <c r="K332" s="334" t="s">
        <v>4830</v>
      </c>
      <c r="L332" s="282" t="s">
        <v>3144</v>
      </c>
      <c r="M332" s="145"/>
    </row>
    <row r="333" spans="1:13" ht="25.5">
      <c r="A333" s="18"/>
      <c r="B333" s="18">
        <v>144</v>
      </c>
      <c r="C333" s="325" t="s">
        <v>3311</v>
      </c>
      <c r="D333" s="335" t="s">
        <v>3312</v>
      </c>
      <c r="E333" s="280" t="s">
        <v>3313</v>
      </c>
      <c r="F333" s="281" t="s">
        <v>3314</v>
      </c>
      <c r="G333" s="141" t="s">
        <v>3315</v>
      </c>
      <c r="H333" s="280" t="s">
        <v>2202</v>
      </c>
      <c r="I333" s="322"/>
      <c r="J333" s="322"/>
      <c r="K333" s="314" t="s">
        <v>4831</v>
      </c>
      <c r="L333" s="282" t="s">
        <v>3316</v>
      </c>
      <c r="M333" s="145"/>
    </row>
    <row r="334" spans="1:13" ht="25.5">
      <c r="A334" s="18"/>
      <c r="B334" s="18">
        <v>145</v>
      </c>
      <c r="C334" s="325" t="s">
        <v>4295</v>
      </c>
      <c r="D334" s="335" t="s">
        <v>2310</v>
      </c>
      <c r="E334" s="280"/>
      <c r="F334" s="281" t="s">
        <v>4296</v>
      </c>
      <c r="G334" s="141" t="s">
        <v>4297</v>
      </c>
      <c r="H334" s="280" t="s">
        <v>2202</v>
      </c>
      <c r="I334" s="322"/>
      <c r="J334" s="322"/>
      <c r="K334" s="314" t="s">
        <v>4832</v>
      </c>
      <c r="L334" s="282" t="s">
        <v>4298</v>
      </c>
      <c r="M334" s="145"/>
    </row>
    <row r="335" spans="1:13" ht="25.5">
      <c r="A335" s="18"/>
      <c r="B335" s="18">
        <v>146</v>
      </c>
      <c r="C335" s="325" t="s">
        <v>4658</v>
      </c>
      <c r="D335" s="335" t="s">
        <v>2285</v>
      </c>
      <c r="E335" s="280" t="s">
        <v>4659</v>
      </c>
      <c r="F335" s="281" t="s">
        <v>4660</v>
      </c>
      <c r="G335" s="141" t="s">
        <v>4661</v>
      </c>
      <c r="H335" s="280" t="s">
        <v>2202</v>
      </c>
      <c r="I335" s="322"/>
      <c r="J335" s="322"/>
      <c r="K335" s="314" t="s">
        <v>4425</v>
      </c>
      <c r="L335" s="282" t="s">
        <v>4662</v>
      </c>
      <c r="M335" s="145"/>
    </row>
    <row r="336" spans="1:13" ht="25.5">
      <c r="A336" s="18"/>
      <c r="B336" s="18">
        <v>147</v>
      </c>
      <c r="C336" s="325" t="s">
        <v>1269</v>
      </c>
      <c r="D336" s="335" t="s">
        <v>4663</v>
      </c>
      <c r="E336" s="280" t="s">
        <v>4664</v>
      </c>
      <c r="F336" s="281" t="s">
        <v>3348</v>
      </c>
      <c r="G336" s="141" t="s">
        <v>4665</v>
      </c>
      <c r="H336" s="280" t="s">
        <v>2202</v>
      </c>
      <c r="I336" s="322"/>
      <c r="J336" s="322"/>
      <c r="K336" s="334">
        <v>43803</v>
      </c>
      <c r="L336" s="282" t="s">
        <v>4666</v>
      </c>
      <c r="M336" s="145"/>
    </row>
    <row r="337" spans="1:13" ht="25.5">
      <c r="A337" s="18"/>
      <c r="B337" s="18">
        <v>148</v>
      </c>
      <c r="C337" s="325" t="s">
        <v>443</v>
      </c>
      <c r="D337" s="335" t="s">
        <v>4663</v>
      </c>
      <c r="E337" s="280" t="s">
        <v>4667</v>
      </c>
      <c r="F337" s="281" t="s">
        <v>4668</v>
      </c>
      <c r="G337" s="141" t="s">
        <v>4669</v>
      </c>
      <c r="H337" s="280" t="s">
        <v>2202</v>
      </c>
      <c r="I337" s="322"/>
      <c r="J337" s="322"/>
      <c r="K337" s="334">
        <v>43803</v>
      </c>
      <c r="L337" s="282" t="s">
        <v>4670</v>
      </c>
      <c r="M337" s="145"/>
    </row>
    <row r="338" spans="1:13" ht="25.5">
      <c r="A338" s="18"/>
      <c r="B338" s="18">
        <v>149</v>
      </c>
      <c r="C338" s="325" t="s">
        <v>4833</v>
      </c>
      <c r="D338" s="335" t="s">
        <v>4663</v>
      </c>
      <c r="E338" s="280" t="s">
        <v>4834</v>
      </c>
      <c r="F338" s="281" t="s">
        <v>4835</v>
      </c>
      <c r="G338" s="141" t="s">
        <v>4836</v>
      </c>
      <c r="H338" s="280" t="s">
        <v>2202</v>
      </c>
      <c r="I338" s="322"/>
      <c r="J338" s="322"/>
      <c r="K338" s="334">
        <v>43770</v>
      </c>
      <c r="L338" s="282" t="s">
        <v>4837</v>
      </c>
      <c r="M338" s="145"/>
    </row>
    <row r="339" spans="1:13" ht="25.5">
      <c r="A339" s="18"/>
      <c r="B339" s="18">
        <v>150</v>
      </c>
      <c r="C339" s="325" t="s">
        <v>1073</v>
      </c>
      <c r="D339" s="335" t="s">
        <v>4663</v>
      </c>
      <c r="E339" s="280" t="s">
        <v>4838</v>
      </c>
      <c r="F339" s="281" t="s">
        <v>4839</v>
      </c>
      <c r="G339" s="141" t="s">
        <v>4840</v>
      </c>
      <c r="H339" s="280" t="s">
        <v>2202</v>
      </c>
      <c r="I339" s="322"/>
      <c r="J339" s="322"/>
      <c r="K339" s="334" t="s">
        <v>4830</v>
      </c>
      <c r="L339" s="282" t="s">
        <v>4841</v>
      </c>
      <c r="M339" s="145"/>
    </row>
    <row r="340" spans="1:13" ht="25.5">
      <c r="A340" s="18"/>
      <c r="B340" s="18">
        <v>151</v>
      </c>
      <c r="C340" s="325" t="s">
        <v>4842</v>
      </c>
      <c r="D340" s="335" t="s">
        <v>3140</v>
      </c>
      <c r="E340" s="280" t="s">
        <v>3141</v>
      </c>
      <c r="F340" s="281" t="s">
        <v>4843</v>
      </c>
      <c r="G340" s="141" t="s">
        <v>4844</v>
      </c>
      <c r="H340" s="280" t="s">
        <v>2202</v>
      </c>
      <c r="I340" s="322"/>
      <c r="J340" s="322"/>
      <c r="K340" s="334" t="s">
        <v>4845</v>
      </c>
      <c r="L340" s="282" t="s">
        <v>4846</v>
      </c>
      <c r="M340" s="145"/>
    </row>
    <row r="341" spans="1:13" ht="38.25">
      <c r="A341" s="18"/>
      <c r="B341" s="18">
        <v>152</v>
      </c>
      <c r="C341" s="277" t="s">
        <v>6092</v>
      </c>
      <c r="D341" s="277" t="s">
        <v>6093</v>
      </c>
      <c r="E341" s="278" t="s">
        <v>6094</v>
      </c>
      <c r="F341" s="277" t="s">
        <v>6095</v>
      </c>
      <c r="G341" s="293" t="s">
        <v>8933</v>
      </c>
      <c r="H341" s="278" t="s">
        <v>2202</v>
      </c>
      <c r="I341" s="319"/>
      <c r="J341" s="314"/>
      <c r="K341" s="334" t="s">
        <v>6549</v>
      </c>
      <c r="L341" s="321" t="s">
        <v>6096</v>
      </c>
      <c r="M341" s="145"/>
    </row>
    <row r="342" spans="1:13" ht="25.5">
      <c r="A342" s="18"/>
      <c r="B342" s="18">
        <v>153</v>
      </c>
      <c r="C342" s="294" t="s">
        <v>6097</v>
      </c>
      <c r="D342" s="294" t="s">
        <v>2285</v>
      </c>
      <c r="E342" s="278" t="s">
        <v>6098</v>
      </c>
      <c r="F342" s="278" t="s">
        <v>6099</v>
      </c>
      <c r="G342" s="141" t="s">
        <v>6100</v>
      </c>
      <c r="H342" s="278" t="s">
        <v>2202</v>
      </c>
      <c r="I342" s="319"/>
      <c r="J342" s="283"/>
      <c r="K342" s="284" t="s">
        <v>6550</v>
      </c>
      <c r="L342" s="321" t="s">
        <v>6101</v>
      </c>
      <c r="M342" s="145"/>
    </row>
    <row r="343" spans="1:13" ht="25.5">
      <c r="A343" s="18"/>
      <c r="B343" s="18">
        <v>154</v>
      </c>
      <c r="C343" s="277" t="s">
        <v>6697</v>
      </c>
      <c r="D343" s="277" t="s">
        <v>6698</v>
      </c>
      <c r="E343" s="278" t="s">
        <v>6699</v>
      </c>
      <c r="F343" s="278" t="s">
        <v>6700</v>
      </c>
      <c r="G343" s="279" t="s">
        <v>6701</v>
      </c>
      <c r="H343" s="278" t="s">
        <v>2202</v>
      </c>
      <c r="I343" s="319"/>
      <c r="J343" s="314"/>
      <c r="K343" s="320" t="s">
        <v>6702</v>
      </c>
      <c r="L343" s="321" t="s">
        <v>6703</v>
      </c>
      <c r="M343" s="145"/>
    </row>
    <row r="344" spans="1:13" ht="25.5">
      <c r="A344" s="18"/>
      <c r="B344" s="18">
        <v>155</v>
      </c>
      <c r="C344" s="277" t="s">
        <v>6697</v>
      </c>
      <c r="D344" s="277" t="s">
        <v>6698</v>
      </c>
      <c r="E344" s="278" t="s">
        <v>6699</v>
      </c>
      <c r="F344" s="278" t="s">
        <v>6704</v>
      </c>
      <c r="G344" s="279" t="s">
        <v>6705</v>
      </c>
      <c r="H344" s="278" t="s">
        <v>2202</v>
      </c>
      <c r="I344" s="319"/>
      <c r="J344" s="314"/>
      <c r="K344" s="320" t="s">
        <v>6706</v>
      </c>
      <c r="L344" s="321" t="s">
        <v>6707</v>
      </c>
      <c r="M344" s="145"/>
    </row>
    <row r="345" spans="1:13" ht="25.5">
      <c r="A345" s="18"/>
      <c r="B345" s="18">
        <v>156</v>
      </c>
      <c r="C345" s="277" t="s">
        <v>3254</v>
      </c>
      <c r="D345" s="277" t="s">
        <v>6946</v>
      </c>
      <c r="E345" s="278" t="s">
        <v>6947</v>
      </c>
      <c r="F345" s="277" t="s">
        <v>6948</v>
      </c>
      <c r="G345" s="279" t="s">
        <v>6949</v>
      </c>
      <c r="H345" s="278" t="s">
        <v>2202</v>
      </c>
      <c r="I345" s="319"/>
      <c r="J345" s="278"/>
      <c r="K345" s="320" t="s">
        <v>6872</v>
      </c>
      <c r="L345" s="321" t="s">
        <v>6872</v>
      </c>
      <c r="M345" s="145"/>
    </row>
    <row r="346" spans="1:13" ht="25.5">
      <c r="A346" s="18"/>
      <c r="B346" s="18">
        <v>157</v>
      </c>
      <c r="C346" s="277" t="s">
        <v>6950</v>
      </c>
      <c r="D346" s="277" t="s">
        <v>3140</v>
      </c>
      <c r="E346" s="278" t="s">
        <v>6951</v>
      </c>
      <c r="F346" s="277" t="s">
        <v>6952</v>
      </c>
      <c r="G346" s="279" t="s">
        <v>6953</v>
      </c>
      <c r="H346" s="278" t="s">
        <v>2202</v>
      </c>
      <c r="I346" s="319"/>
      <c r="J346" s="314"/>
      <c r="K346" s="320" t="s">
        <v>6954</v>
      </c>
      <c r="L346" s="321" t="s">
        <v>6955</v>
      </c>
      <c r="M346" s="145"/>
    </row>
    <row r="347" spans="1:13" ht="25.5">
      <c r="A347" s="18"/>
      <c r="B347" s="18">
        <v>158</v>
      </c>
      <c r="C347" s="277" t="s">
        <v>8111</v>
      </c>
      <c r="D347" s="277" t="s">
        <v>4663</v>
      </c>
      <c r="E347" s="278" t="s">
        <v>8112</v>
      </c>
      <c r="F347" s="277" t="s">
        <v>8113</v>
      </c>
      <c r="G347" s="279" t="s">
        <v>8114</v>
      </c>
      <c r="H347" s="278" t="s">
        <v>2202</v>
      </c>
      <c r="I347" s="319"/>
      <c r="J347" s="278"/>
      <c r="K347" s="320" t="s">
        <v>8115</v>
      </c>
      <c r="L347" s="321" t="s">
        <v>8116</v>
      </c>
      <c r="M347" s="145"/>
    </row>
    <row r="348" spans="1:13" ht="25.5">
      <c r="A348" s="18"/>
      <c r="B348" s="18">
        <v>159</v>
      </c>
      <c r="C348" s="277" t="s">
        <v>8117</v>
      </c>
      <c r="D348" s="277" t="s">
        <v>8118</v>
      </c>
      <c r="E348" s="278" t="s">
        <v>8119</v>
      </c>
      <c r="F348" s="277" t="s">
        <v>8120</v>
      </c>
      <c r="G348" s="295" t="s">
        <v>8121</v>
      </c>
      <c r="H348" s="278" t="s">
        <v>2202</v>
      </c>
      <c r="I348" s="319"/>
      <c r="J348" s="314"/>
      <c r="K348" s="320">
        <v>44050</v>
      </c>
      <c r="L348" s="321" t="s">
        <v>8122</v>
      </c>
      <c r="M348" s="145"/>
    </row>
    <row r="349" spans="1:13" ht="25.5">
      <c r="A349" s="18"/>
      <c r="B349" s="18">
        <v>160</v>
      </c>
      <c r="C349" s="295" t="s">
        <v>8123</v>
      </c>
      <c r="D349" s="295" t="s">
        <v>8118</v>
      </c>
      <c r="E349" s="295" t="s">
        <v>8124</v>
      </c>
      <c r="F349" s="295" t="s">
        <v>8125</v>
      </c>
      <c r="G349" s="295" t="s">
        <v>8126</v>
      </c>
      <c r="H349" s="278"/>
      <c r="I349" s="319"/>
      <c r="J349" s="314" t="s">
        <v>2202</v>
      </c>
      <c r="K349" s="320" t="s">
        <v>8127</v>
      </c>
      <c r="L349" s="321" t="s">
        <v>8128</v>
      </c>
      <c r="M349" s="145"/>
    </row>
    <row r="350" spans="1:13" ht="38.25">
      <c r="A350" s="18"/>
      <c r="B350" s="18">
        <v>161</v>
      </c>
      <c r="C350" s="295" t="s">
        <v>8295</v>
      </c>
      <c r="D350" s="277" t="s">
        <v>8118</v>
      </c>
      <c r="E350" s="295" t="s">
        <v>8296</v>
      </c>
      <c r="F350" s="295" t="s">
        <v>8297</v>
      </c>
      <c r="G350" s="295" t="s">
        <v>8126</v>
      </c>
      <c r="H350" s="278" t="s">
        <v>2202</v>
      </c>
      <c r="I350" s="319"/>
      <c r="J350" s="314"/>
      <c r="K350" s="320" t="s">
        <v>8298</v>
      </c>
      <c r="L350" s="321" t="s">
        <v>8299</v>
      </c>
      <c r="M350" s="145"/>
    </row>
    <row r="351" spans="1:13" ht="25.5">
      <c r="A351" s="18"/>
      <c r="B351" s="18">
        <v>162</v>
      </c>
      <c r="C351" s="295" t="s">
        <v>8300</v>
      </c>
      <c r="D351" s="277" t="s">
        <v>2310</v>
      </c>
      <c r="E351" s="278" t="s">
        <v>8301</v>
      </c>
      <c r="F351" s="322" t="s">
        <v>8302</v>
      </c>
      <c r="G351" s="323" t="s">
        <v>8303</v>
      </c>
      <c r="H351" s="356" t="s">
        <v>2202</v>
      </c>
      <c r="I351" s="357"/>
      <c r="J351" s="322"/>
      <c r="K351" s="320" t="s">
        <v>8304</v>
      </c>
      <c r="L351" s="322" t="s">
        <v>8305</v>
      </c>
      <c r="M351" s="145"/>
    </row>
    <row r="352" spans="1:13" ht="25.5">
      <c r="A352" s="18"/>
      <c r="B352" s="18">
        <v>163</v>
      </c>
      <c r="C352" s="295" t="s">
        <v>8123</v>
      </c>
      <c r="D352" s="277" t="s">
        <v>8118</v>
      </c>
      <c r="E352" s="278" t="s">
        <v>8124</v>
      </c>
      <c r="F352" s="322" t="s">
        <v>8306</v>
      </c>
      <c r="G352" s="279" t="s">
        <v>8307</v>
      </c>
      <c r="H352" s="322"/>
      <c r="I352" s="322"/>
      <c r="J352" s="314" t="s">
        <v>2202</v>
      </c>
      <c r="K352" s="320" t="s">
        <v>8308</v>
      </c>
      <c r="L352" s="322" t="s">
        <v>8309</v>
      </c>
      <c r="M352" s="145"/>
    </row>
    <row r="353" spans="1:13" ht="25.5">
      <c r="A353" s="18"/>
      <c r="B353" s="18">
        <v>164</v>
      </c>
      <c r="C353" s="295" t="s">
        <v>8300</v>
      </c>
      <c r="D353" s="277" t="s">
        <v>2310</v>
      </c>
      <c r="E353" s="278" t="s">
        <v>8301</v>
      </c>
      <c r="F353" s="322" t="s">
        <v>8533</v>
      </c>
      <c r="G353" s="279" t="s">
        <v>8534</v>
      </c>
      <c r="H353" s="322" t="s">
        <v>2202</v>
      </c>
      <c r="I353" s="322"/>
      <c r="J353" s="314"/>
      <c r="K353" s="320" t="s">
        <v>8292</v>
      </c>
      <c r="L353" s="320" t="s">
        <v>8535</v>
      </c>
      <c r="M353" s="145"/>
    </row>
    <row r="354" spans="1:13" ht="25.5">
      <c r="A354" s="18"/>
      <c r="B354" s="18">
        <v>165</v>
      </c>
      <c r="C354" s="277" t="s">
        <v>9249</v>
      </c>
      <c r="D354" s="277" t="s">
        <v>4663</v>
      </c>
      <c r="E354" s="278" t="s">
        <v>8536</v>
      </c>
      <c r="F354" s="323" t="s">
        <v>8537</v>
      </c>
      <c r="G354" s="323" t="s">
        <v>8538</v>
      </c>
      <c r="H354" s="322" t="s">
        <v>2202</v>
      </c>
      <c r="I354" s="322"/>
      <c r="J354" s="314"/>
      <c r="K354" s="324" t="s">
        <v>8539</v>
      </c>
      <c r="L354" s="323" t="s">
        <v>8540</v>
      </c>
      <c r="M354" s="145"/>
    </row>
    <row r="355" spans="1:13" ht="25.5">
      <c r="A355" s="18"/>
      <c r="B355" s="18">
        <v>166</v>
      </c>
      <c r="C355" s="358" t="s">
        <v>9238</v>
      </c>
      <c r="D355" s="359" t="s">
        <v>2591</v>
      </c>
      <c r="E355" s="360" t="s">
        <v>9239</v>
      </c>
      <c r="F355" s="361" t="s">
        <v>9240</v>
      </c>
      <c r="G355" s="362" t="s">
        <v>9241</v>
      </c>
      <c r="H355" s="358"/>
      <c r="I355" s="363"/>
      <c r="J355" s="363"/>
      <c r="K355" s="364" t="s">
        <v>9242</v>
      </c>
      <c r="L355" s="361" t="s">
        <v>9243</v>
      </c>
      <c r="M355" s="145"/>
    </row>
    <row r="356" spans="1:13" ht="25.5">
      <c r="A356" s="18"/>
      <c r="B356" s="18">
        <v>167</v>
      </c>
      <c r="C356" s="365" t="s">
        <v>9244</v>
      </c>
      <c r="D356" s="366" t="s">
        <v>4663</v>
      </c>
      <c r="E356" s="367" t="s">
        <v>9245</v>
      </c>
      <c r="F356" s="368" t="s">
        <v>9246</v>
      </c>
      <c r="G356" s="369" t="s">
        <v>9247</v>
      </c>
      <c r="H356" s="370"/>
      <c r="I356" s="370"/>
      <c r="J356" s="367"/>
      <c r="K356" s="371">
        <v>44305</v>
      </c>
      <c r="L356" s="369" t="s">
        <v>9248</v>
      </c>
      <c r="M356" s="2"/>
    </row>
    <row r="357" spans="1:13" ht="25.5">
      <c r="A357" s="18"/>
      <c r="B357" s="18">
        <v>168</v>
      </c>
      <c r="C357" s="365" t="s">
        <v>9244</v>
      </c>
      <c r="D357" s="366" t="s">
        <v>4663</v>
      </c>
      <c r="E357" s="367" t="s">
        <v>9245</v>
      </c>
      <c r="F357" s="281" t="s">
        <v>9738</v>
      </c>
      <c r="G357" s="282" t="s">
        <v>9739</v>
      </c>
      <c r="H357" s="280"/>
      <c r="I357" s="322"/>
      <c r="J357" s="322"/>
      <c r="K357" s="320">
        <v>44312</v>
      </c>
      <c r="L357" s="282" t="s">
        <v>9740</v>
      </c>
      <c r="M357" s="145"/>
    </row>
    <row r="358" spans="1:13" ht="51">
      <c r="A358" s="18"/>
      <c r="B358" s="18">
        <v>169</v>
      </c>
      <c r="C358" s="326" t="s">
        <v>335</v>
      </c>
      <c r="D358" s="325" t="s">
        <v>336</v>
      </c>
      <c r="E358" s="280" t="s">
        <v>337</v>
      </c>
      <c r="F358" s="280" t="s">
        <v>338</v>
      </c>
      <c r="G358" s="336" t="s">
        <v>8934</v>
      </c>
      <c r="H358" s="283" t="s">
        <v>2202</v>
      </c>
      <c r="I358" s="283"/>
      <c r="J358" s="283"/>
      <c r="K358" s="284">
        <v>44189</v>
      </c>
      <c r="L358" s="284" t="s">
        <v>8935</v>
      </c>
      <c r="M358" s="145"/>
    </row>
    <row r="359" spans="1:13" ht="51">
      <c r="A359" s="18"/>
      <c r="B359" s="18">
        <v>170</v>
      </c>
      <c r="C359" s="326" t="s">
        <v>339</v>
      </c>
      <c r="D359" s="325" t="s">
        <v>2084</v>
      </c>
      <c r="E359" s="280" t="s">
        <v>340</v>
      </c>
      <c r="F359" s="280" t="s">
        <v>341</v>
      </c>
      <c r="G359" s="336" t="s">
        <v>8936</v>
      </c>
      <c r="H359" s="283" t="s">
        <v>2202</v>
      </c>
      <c r="I359" s="283"/>
      <c r="J359" s="283"/>
      <c r="K359" s="284">
        <v>44189</v>
      </c>
      <c r="L359" s="284" t="s">
        <v>8937</v>
      </c>
      <c r="M359" s="145"/>
    </row>
    <row r="360" spans="1:13" ht="51">
      <c r="A360" s="18"/>
      <c r="B360" s="18">
        <v>171</v>
      </c>
      <c r="C360" s="326" t="s">
        <v>342</v>
      </c>
      <c r="D360" s="325" t="s">
        <v>2085</v>
      </c>
      <c r="E360" s="280" t="s">
        <v>343</v>
      </c>
      <c r="F360" s="280" t="s">
        <v>344</v>
      </c>
      <c r="G360" s="336" t="s">
        <v>345</v>
      </c>
      <c r="H360" s="283" t="s">
        <v>2202</v>
      </c>
      <c r="I360" s="283"/>
      <c r="J360" s="283"/>
      <c r="K360" s="284">
        <v>42962</v>
      </c>
      <c r="L360" s="282" t="s">
        <v>346</v>
      </c>
      <c r="M360" s="145"/>
    </row>
    <row r="361" spans="1:13" ht="51">
      <c r="A361" s="18"/>
      <c r="B361" s="18">
        <v>172</v>
      </c>
      <c r="C361" s="326" t="s">
        <v>348</v>
      </c>
      <c r="D361" s="325" t="s">
        <v>349</v>
      </c>
      <c r="E361" s="280" t="s">
        <v>350</v>
      </c>
      <c r="F361" s="280" t="s">
        <v>351</v>
      </c>
      <c r="G361" s="336" t="s">
        <v>8938</v>
      </c>
      <c r="H361" s="283" t="s">
        <v>2202</v>
      </c>
      <c r="I361" s="283"/>
      <c r="J361" s="283"/>
      <c r="K361" s="284">
        <v>44189</v>
      </c>
      <c r="L361" s="284" t="s">
        <v>8939</v>
      </c>
      <c r="M361" s="145"/>
    </row>
    <row r="362" spans="1:13" ht="51">
      <c r="A362" s="18"/>
      <c r="B362" s="18">
        <v>173</v>
      </c>
      <c r="C362" s="326" t="s">
        <v>352</v>
      </c>
      <c r="D362" s="325" t="s">
        <v>2086</v>
      </c>
      <c r="E362" s="280" t="s">
        <v>353</v>
      </c>
      <c r="F362" s="280" t="s">
        <v>354</v>
      </c>
      <c r="G362" s="336" t="s">
        <v>355</v>
      </c>
      <c r="H362" s="283" t="s">
        <v>2202</v>
      </c>
      <c r="I362" s="283"/>
      <c r="J362" s="283"/>
      <c r="K362" s="284">
        <v>42982</v>
      </c>
      <c r="L362" s="282" t="s">
        <v>356</v>
      </c>
      <c r="M362" s="2"/>
    </row>
    <row r="363" spans="1:13" ht="51">
      <c r="A363" s="18"/>
      <c r="B363" s="18">
        <v>174</v>
      </c>
      <c r="C363" s="326" t="s">
        <v>357</v>
      </c>
      <c r="D363" s="325" t="s">
        <v>2087</v>
      </c>
      <c r="E363" s="280" t="s">
        <v>353</v>
      </c>
      <c r="F363" s="280" t="s">
        <v>354</v>
      </c>
      <c r="G363" s="336" t="s">
        <v>358</v>
      </c>
      <c r="H363" s="283" t="s">
        <v>2202</v>
      </c>
      <c r="I363" s="283"/>
      <c r="J363" s="283"/>
      <c r="K363" s="284">
        <v>43094</v>
      </c>
      <c r="L363" s="282" t="s">
        <v>359</v>
      </c>
      <c r="M363" s="145"/>
    </row>
    <row r="364" spans="1:13" ht="51">
      <c r="A364" s="18"/>
      <c r="B364" s="18">
        <v>175</v>
      </c>
      <c r="C364" s="372" t="s">
        <v>360</v>
      </c>
      <c r="D364" s="283" t="s">
        <v>2088</v>
      </c>
      <c r="E364" s="283" t="s">
        <v>361</v>
      </c>
      <c r="F364" s="283" t="s">
        <v>362</v>
      </c>
      <c r="G364" s="336" t="s">
        <v>363</v>
      </c>
      <c r="H364" s="283" t="s">
        <v>2202</v>
      </c>
      <c r="I364" s="283"/>
      <c r="J364" s="283"/>
      <c r="K364" s="284">
        <v>42955</v>
      </c>
      <c r="L364" s="284" t="s">
        <v>364</v>
      </c>
      <c r="M364" s="145"/>
    </row>
    <row r="365" spans="1:13" ht="63.75">
      <c r="A365" s="18"/>
      <c r="B365" s="18">
        <v>176</v>
      </c>
      <c r="C365" s="372" t="s">
        <v>2089</v>
      </c>
      <c r="D365" s="283" t="s">
        <v>2090</v>
      </c>
      <c r="E365" s="283" t="s">
        <v>2091</v>
      </c>
      <c r="F365" s="283" t="s">
        <v>2092</v>
      </c>
      <c r="G365" s="336" t="s">
        <v>2093</v>
      </c>
      <c r="H365" s="283" t="s">
        <v>2202</v>
      </c>
      <c r="I365" s="283"/>
      <c r="J365" s="283"/>
      <c r="K365" s="284">
        <v>42926</v>
      </c>
      <c r="L365" s="284" t="s">
        <v>2110</v>
      </c>
      <c r="M365" s="145"/>
    </row>
    <row r="366" spans="1:13" ht="63.75">
      <c r="A366" s="18"/>
      <c r="B366" s="18">
        <v>177</v>
      </c>
      <c r="C366" s="372" t="s">
        <v>2089</v>
      </c>
      <c r="D366" s="283" t="s">
        <v>2090</v>
      </c>
      <c r="E366" s="283" t="s">
        <v>2094</v>
      </c>
      <c r="F366" s="283" t="s">
        <v>2095</v>
      </c>
      <c r="G366" s="336" t="s">
        <v>2096</v>
      </c>
      <c r="H366" s="283" t="s">
        <v>2202</v>
      </c>
      <c r="I366" s="283"/>
      <c r="J366" s="283"/>
      <c r="K366" s="284">
        <v>42926</v>
      </c>
      <c r="L366" s="284" t="s">
        <v>2111</v>
      </c>
      <c r="M366" s="145"/>
    </row>
    <row r="367" spans="1:13" ht="51">
      <c r="A367" s="18"/>
      <c r="B367" s="18">
        <v>178</v>
      </c>
      <c r="C367" s="372" t="s">
        <v>2089</v>
      </c>
      <c r="D367" s="283" t="s">
        <v>2090</v>
      </c>
      <c r="E367" s="283" t="s">
        <v>2097</v>
      </c>
      <c r="F367" s="283" t="s">
        <v>2098</v>
      </c>
      <c r="G367" s="336" t="s">
        <v>2099</v>
      </c>
      <c r="H367" s="283" t="s">
        <v>2202</v>
      </c>
      <c r="I367" s="283"/>
      <c r="J367" s="283"/>
      <c r="K367" s="284">
        <v>42926</v>
      </c>
      <c r="L367" s="284" t="s">
        <v>2112</v>
      </c>
      <c r="M367" s="145"/>
    </row>
    <row r="368" spans="1:13" ht="51">
      <c r="A368" s="18"/>
      <c r="B368" s="18">
        <v>179</v>
      </c>
      <c r="C368" s="372" t="s">
        <v>2089</v>
      </c>
      <c r="D368" s="283" t="s">
        <v>2090</v>
      </c>
      <c r="E368" s="283" t="s">
        <v>2100</v>
      </c>
      <c r="F368" s="283" t="s">
        <v>2101</v>
      </c>
      <c r="G368" s="336" t="s">
        <v>2102</v>
      </c>
      <c r="H368" s="283" t="s">
        <v>2202</v>
      </c>
      <c r="I368" s="283"/>
      <c r="J368" s="283"/>
      <c r="K368" s="284">
        <v>42926</v>
      </c>
      <c r="L368" s="284" t="s">
        <v>2113</v>
      </c>
      <c r="M368" s="2"/>
    </row>
    <row r="369" spans="1:13" ht="51">
      <c r="A369" s="18"/>
      <c r="B369" s="18">
        <v>180</v>
      </c>
      <c r="C369" s="372" t="s">
        <v>2089</v>
      </c>
      <c r="D369" s="283" t="s">
        <v>2090</v>
      </c>
      <c r="E369" s="283" t="s">
        <v>2103</v>
      </c>
      <c r="F369" s="283" t="s">
        <v>2104</v>
      </c>
      <c r="G369" s="336" t="s">
        <v>2105</v>
      </c>
      <c r="H369" s="283" t="s">
        <v>2202</v>
      </c>
      <c r="I369" s="283"/>
      <c r="J369" s="283"/>
      <c r="K369" s="284">
        <v>42926</v>
      </c>
      <c r="L369" s="284" t="s">
        <v>2114</v>
      </c>
      <c r="M369" s="145"/>
    </row>
    <row r="370" spans="1:13" ht="38.25">
      <c r="A370" s="18"/>
      <c r="B370" s="18">
        <v>181</v>
      </c>
      <c r="C370" s="372" t="s">
        <v>2122</v>
      </c>
      <c r="D370" s="283" t="s">
        <v>2121</v>
      </c>
      <c r="E370" s="283" t="s">
        <v>2123</v>
      </c>
      <c r="F370" s="283" t="s">
        <v>2124</v>
      </c>
      <c r="G370" s="336" t="s">
        <v>2125</v>
      </c>
      <c r="H370" s="283" t="s">
        <v>2202</v>
      </c>
      <c r="I370" s="283"/>
      <c r="J370" s="283"/>
      <c r="K370" s="284">
        <v>42822</v>
      </c>
      <c r="L370" s="284" t="s">
        <v>2133</v>
      </c>
      <c r="M370" s="145"/>
    </row>
    <row r="371" spans="1:13" ht="76.5">
      <c r="A371" s="18"/>
      <c r="B371" s="18">
        <v>182</v>
      </c>
      <c r="C371" s="323" t="s">
        <v>2126</v>
      </c>
      <c r="D371" s="314" t="s">
        <v>2127</v>
      </c>
      <c r="E371" s="323" t="s">
        <v>2128</v>
      </c>
      <c r="F371" s="323" t="s">
        <v>2129</v>
      </c>
      <c r="G371" s="323" t="s">
        <v>2130</v>
      </c>
      <c r="H371" s="314" t="s">
        <v>2202</v>
      </c>
      <c r="I371" s="323"/>
      <c r="J371" s="314"/>
      <c r="K371" s="334">
        <v>42950</v>
      </c>
      <c r="L371" s="323">
        <v>42591</v>
      </c>
      <c r="M371" s="145"/>
    </row>
    <row r="372" spans="1:13" ht="25.5">
      <c r="A372" s="18"/>
      <c r="B372" s="18">
        <v>183</v>
      </c>
      <c r="C372" s="326" t="s">
        <v>1707</v>
      </c>
      <c r="D372" s="335" t="s">
        <v>419</v>
      </c>
      <c r="E372" s="280" t="s">
        <v>1703</v>
      </c>
      <c r="F372" s="326" t="s">
        <v>1704</v>
      </c>
      <c r="G372" s="141" t="s">
        <v>1705</v>
      </c>
      <c r="H372" s="280" t="s">
        <v>2202</v>
      </c>
      <c r="I372" s="322"/>
      <c r="J372" s="322"/>
      <c r="K372" s="334">
        <v>42969</v>
      </c>
      <c r="L372" s="326" t="s">
        <v>1706</v>
      </c>
      <c r="M372" s="145"/>
    </row>
    <row r="373" spans="1:13" ht="51">
      <c r="A373" s="18"/>
      <c r="B373" s="18">
        <v>184</v>
      </c>
      <c r="C373" s="372" t="s">
        <v>2131</v>
      </c>
      <c r="D373" s="283" t="s">
        <v>2412</v>
      </c>
      <c r="E373" s="283" t="s">
        <v>2598</v>
      </c>
      <c r="F373" s="283" t="s">
        <v>2413</v>
      </c>
      <c r="G373" s="336" t="s">
        <v>2414</v>
      </c>
      <c r="H373" s="283" t="s">
        <v>2202</v>
      </c>
      <c r="I373" s="283"/>
      <c r="J373" s="283"/>
      <c r="K373" s="334">
        <v>42969</v>
      </c>
      <c r="L373" s="284" t="s">
        <v>2415</v>
      </c>
      <c r="M373" s="145"/>
    </row>
    <row r="374" spans="1:13" ht="51">
      <c r="A374" s="18"/>
      <c r="B374" s="18">
        <v>185</v>
      </c>
      <c r="C374" s="372" t="s">
        <v>2416</v>
      </c>
      <c r="D374" s="283" t="s">
        <v>2309</v>
      </c>
      <c r="E374" s="283" t="s">
        <v>2417</v>
      </c>
      <c r="F374" s="283" t="s">
        <v>2418</v>
      </c>
      <c r="G374" s="336" t="s">
        <v>2419</v>
      </c>
      <c r="H374" s="283" t="s">
        <v>2202</v>
      </c>
      <c r="I374" s="283"/>
      <c r="J374" s="283"/>
      <c r="K374" s="334">
        <v>42822</v>
      </c>
      <c r="L374" s="284" t="s">
        <v>2420</v>
      </c>
      <c r="M374" s="2"/>
    </row>
    <row r="375" spans="1:13" ht="38.25">
      <c r="A375" s="18"/>
      <c r="B375" s="18">
        <v>186</v>
      </c>
      <c r="C375" s="372" t="s">
        <v>2421</v>
      </c>
      <c r="D375" s="283" t="s">
        <v>2412</v>
      </c>
      <c r="E375" s="283" t="s">
        <v>2422</v>
      </c>
      <c r="F375" s="283" t="s">
        <v>2423</v>
      </c>
      <c r="G375" s="336" t="s">
        <v>2424</v>
      </c>
      <c r="H375" s="283" t="s">
        <v>2202</v>
      </c>
      <c r="I375" s="283"/>
      <c r="J375" s="283"/>
      <c r="K375" s="334">
        <v>43067</v>
      </c>
      <c r="L375" s="284" t="s">
        <v>2425</v>
      </c>
      <c r="M375" s="145"/>
    </row>
    <row r="376" spans="1:13" ht="51">
      <c r="A376" s="18"/>
      <c r="B376" s="18">
        <v>187</v>
      </c>
      <c r="C376" s="372" t="s">
        <v>2426</v>
      </c>
      <c r="D376" s="283" t="s">
        <v>2427</v>
      </c>
      <c r="E376" s="283" t="s">
        <v>2428</v>
      </c>
      <c r="F376" s="283" t="s">
        <v>2429</v>
      </c>
      <c r="G376" s="336" t="s">
        <v>2430</v>
      </c>
      <c r="H376" s="283" t="s">
        <v>2202</v>
      </c>
      <c r="I376" s="283"/>
      <c r="J376" s="283" t="s">
        <v>2202</v>
      </c>
      <c r="K376" s="334">
        <v>42982</v>
      </c>
      <c r="L376" s="284" t="s">
        <v>2431</v>
      </c>
      <c r="M376" s="145"/>
    </row>
    <row r="377" spans="1:13" ht="38.25">
      <c r="A377" s="18"/>
      <c r="B377" s="18">
        <v>188</v>
      </c>
      <c r="C377" s="372" t="s">
        <v>2432</v>
      </c>
      <c r="D377" s="283" t="s">
        <v>349</v>
      </c>
      <c r="E377" s="283" t="s">
        <v>2433</v>
      </c>
      <c r="F377" s="283" t="s">
        <v>2434</v>
      </c>
      <c r="G377" s="336" t="s">
        <v>2435</v>
      </c>
      <c r="H377" s="283" t="s">
        <v>2202</v>
      </c>
      <c r="I377" s="283"/>
      <c r="J377" s="283"/>
      <c r="K377" s="334">
        <v>42989</v>
      </c>
      <c r="L377" s="284" t="s">
        <v>2436</v>
      </c>
      <c r="M377" s="145"/>
    </row>
    <row r="378" spans="1:13" ht="51">
      <c r="A378" s="18"/>
      <c r="B378" s="18">
        <v>189</v>
      </c>
      <c r="C378" s="372" t="s">
        <v>2416</v>
      </c>
      <c r="D378" s="283" t="s">
        <v>2309</v>
      </c>
      <c r="E378" s="283" t="s">
        <v>2417</v>
      </c>
      <c r="F378" s="283" t="s">
        <v>2599</v>
      </c>
      <c r="G378" s="336" t="s">
        <v>2600</v>
      </c>
      <c r="H378" s="283" t="s">
        <v>2205</v>
      </c>
      <c r="I378" s="283"/>
      <c r="J378" s="283"/>
      <c r="K378" s="334">
        <v>42822</v>
      </c>
      <c r="L378" s="284" t="s">
        <v>3134</v>
      </c>
      <c r="M378" s="2"/>
    </row>
    <row r="379" spans="1:13" ht="25.5">
      <c r="A379" s="18"/>
      <c r="B379" s="18"/>
      <c r="C379" s="372" t="s">
        <v>2601</v>
      </c>
      <c r="D379" s="283" t="s">
        <v>347</v>
      </c>
      <c r="E379" s="283" t="s">
        <v>2602</v>
      </c>
      <c r="F379" s="283" t="s">
        <v>3135</v>
      </c>
      <c r="G379" s="336" t="s">
        <v>6551</v>
      </c>
      <c r="H379" s="283" t="s">
        <v>2202</v>
      </c>
      <c r="I379" s="283"/>
      <c r="J379" s="283"/>
      <c r="K379" s="334">
        <f>+L379</f>
        <v>43794</v>
      </c>
      <c r="L379" s="284">
        <v>43794</v>
      </c>
      <c r="M379" s="2"/>
    </row>
    <row r="380" spans="1:13" ht="25.5">
      <c r="A380" s="18"/>
      <c r="B380" s="18"/>
      <c r="C380" s="372" t="s">
        <v>2432</v>
      </c>
      <c r="D380" s="283" t="s">
        <v>349</v>
      </c>
      <c r="E380" s="283" t="s">
        <v>2654</v>
      </c>
      <c r="F380" s="283" t="s">
        <v>2655</v>
      </c>
      <c r="G380" s="336" t="s">
        <v>2656</v>
      </c>
      <c r="H380" s="283" t="s">
        <v>2202</v>
      </c>
      <c r="I380" s="283"/>
      <c r="J380" s="283"/>
      <c r="K380" s="334">
        <v>43080</v>
      </c>
      <c r="L380" s="284" t="s">
        <v>2657</v>
      </c>
      <c r="M380" s="2"/>
    </row>
    <row r="381" spans="1:13" ht="25.5">
      <c r="A381" s="18"/>
      <c r="B381" s="18"/>
      <c r="C381" s="277" t="s">
        <v>2658</v>
      </c>
      <c r="D381" s="277" t="s">
        <v>2412</v>
      </c>
      <c r="E381" s="278" t="s">
        <v>2659</v>
      </c>
      <c r="F381" s="278" t="s">
        <v>2660</v>
      </c>
      <c r="G381" s="293" t="s">
        <v>2661</v>
      </c>
      <c r="H381" s="278" t="s">
        <v>2202</v>
      </c>
      <c r="I381" s="319"/>
      <c r="J381" s="283"/>
      <c r="K381" s="284">
        <v>42888</v>
      </c>
      <c r="L381" s="321" t="s">
        <v>2662</v>
      </c>
      <c r="M381" s="2"/>
    </row>
    <row r="382" spans="1:13" ht="25.5">
      <c r="A382" s="18"/>
      <c r="B382" s="18"/>
      <c r="C382" s="277" t="s">
        <v>3291</v>
      </c>
      <c r="D382" s="277" t="s">
        <v>349</v>
      </c>
      <c r="E382" s="278" t="s">
        <v>3292</v>
      </c>
      <c r="F382" s="278" t="s">
        <v>3293</v>
      </c>
      <c r="G382" s="373" t="s">
        <v>3294</v>
      </c>
      <c r="H382" s="278" t="s">
        <v>2202</v>
      </c>
      <c r="I382" s="319"/>
      <c r="J382" s="314"/>
      <c r="K382" s="334">
        <v>42961</v>
      </c>
      <c r="L382" s="321" t="s">
        <v>3295</v>
      </c>
      <c r="M382" s="2"/>
    </row>
    <row r="383" spans="1:13" ht="25.5">
      <c r="A383" s="18"/>
      <c r="B383" s="18">
        <v>190</v>
      </c>
      <c r="C383" s="277" t="s">
        <v>3296</v>
      </c>
      <c r="D383" s="277" t="s">
        <v>349</v>
      </c>
      <c r="E383" s="278" t="s">
        <v>3297</v>
      </c>
      <c r="F383" s="278" t="s">
        <v>3298</v>
      </c>
      <c r="G383" s="373" t="s">
        <v>3299</v>
      </c>
      <c r="H383" s="278" t="s">
        <v>2202</v>
      </c>
      <c r="I383" s="319"/>
      <c r="J383" s="314"/>
      <c r="K383" s="334">
        <v>42961</v>
      </c>
      <c r="L383" s="321" t="s">
        <v>3300</v>
      </c>
      <c r="M383" s="2"/>
    </row>
    <row r="384" spans="1:13" ht="25.5">
      <c r="A384" s="18"/>
      <c r="B384" s="18">
        <v>191</v>
      </c>
      <c r="C384" s="277" t="s">
        <v>3296</v>
      </c>
      <c r="D384" s="277" t="s">
        <v>349</v>
      </c>
      <c r="E384" s="278" t="s">
        <v>3297</v>
      </c>
      <c r="F384" s="278" t="s">
        <v>3301</v>
      </c>
      <c r="G384" s="373" t="s">
        <v>3302</v>
      </c>
      <c r="H384" s="278" t="s">
        <v>2202</v>
      </c>
      <c r="I384" s="319"/>
      <c r="J384" s="314"/>
      <c r="K384" s="334">
        <v>42961</v>
      </c>
      <c r="L384" s="321" t="s">
        <v>3303</v>
      </c>
      <c r="M384" s="2"/>
    </row>
    <row r="385" spans="1:13" ht="25.5">
      <c r="A385" s="18"/>
      <c r="B385" s="18">
        <v>192</v>
      </c>
      <c r="C385" s="277" t="s">
        <v>3304</v>
      </c>
      <c r="D385" s="277" t="s">
        <v>3305</v>
      </c>
      <c r="E385" s="278" t="s">
        <v>3306</v>
      </c>
      <c r="F385" s="277" t="s">
        <v>3307</v>
      </c>
      <c r="G385" s="373" t="s">
        <v>3308</v>
      </c>
      <c r="H385" s="278" t="s">
        <v>2202</v>
      </c>
      <c r="I385" s="319"/>
      <c r="J385" s="278"/>
      <c r="K385" s="334">
        <v>42958</v>
      </c>
      <c r="L385" s="321" t="s">
        <v>3309</v>
      </c>
      <c r="M385" s="2"/>
    </row>
    <row r="386" spans="1:13" ht="25.5">
      <c r="A386" s="18"/>
      <c r="B386" s="18">
        <v>193</v>
      </c>
      <c r="C386" s="277" t="s">
        <v>3328</v>
      </c>
      <c r="D386" s="277" t="s">
        <v>2427</v>
      </c>
      <c r="E386" s="278" t="s">
        <v>3329</v>
      </c>
      <c r="F386" s="277" t="s">
        <v>3330</v>
      </c>
      <c r="G386" s="373" t="s">
        <v>3331</v>
      </c>
      <c r="H386" s="278" t="s">
        <v>2202</v>
      </c>
      <c r="I386" s="319"/>
      <c r="J386" s="278"/>
      <c r="K386" s="334">
        <v>42996</v>
      </c>
      <c r="L386" s="321" t="s">
        <v>3332</v>
      </c>
      <c r="M386" s="2"/>
    </row>
    <row r="387" spans="1:13" ht="25.5">
      <c r="A387" s="18"/>
      <c r="B387" s="18">
        <v>194</v>
      </c>
      <c r="C387" s="277" t="s">
        <v>3601</v>
      </c>
      <c r="D387" s="277" t="s">
        <v>2412</v>
      </c>
      <c r="E387" s="278" t="s">
        <v>3602</v>
      </c>
      <c r="F387" s="277" t="s">
        <v>3603</v>
      </c>
      <c r="G387" s="373" t="s">
        <v>3604</v>
      </c>
      <c r="H387" s="278" t="s">
        <v>2202</v>
      </c>
      <c r="I387" s="319"/>
      <c r="J387" s="278"/>
      <c r="K387" s="334">
        <v>43038</v>
      </c>
      <c r="L387" s="321" t="s">
        <v>3605</v>
      </c>
      <c r="M387" s="2"/>
    </row>
    <row r="388" spans="1:13" ht="63.75">
      <c r="A388" s="18"/>
      <c r="B388" s="18">
        <v>195</v>
      </c>
      <c r="C388" s="277" t="s">
        <v>3721</v>
      </c>
      <c r="D388" s="294" t="s">
        <v>347</v>
      </c>
      <c r="E388" s="278" t="s">
        <v>3722</v>
      </c>
      <c r="F388" s="277" t="s">
        <v>3723</v>
      </c>
      <c r="G388" s="373" t="s">
        <v>3724</v>
      </c>
      <c r="H388" s="278" t="s">
        <v>2202</v>
      </c>
      <c r="I388" s="319"/>
      <c r="J388" s="278"/>
      <c r="K388" s="334">
        <v>43102</v>
      </c>
      <c r="L388" s="321" t="s">
        <v>3725</v>
      </c>
      <c r="M388" s="2"/>
    </row>
    <row r="389" spans="1:13" ht="51">
      <c r="A389" s="18"/>
      <c r="B389" s="18">
        <v>196</v>
      </c>
      <c r="C389" s="277" t="s">
        <v>3726</v>
      </c>
      <c r="D389" s="294" t="s">
        <v>347</v>
      </c>
      <c r="E389" s="278" t="s">
        <v>3727</v>
      </c>
      <c r="F389" s="277" t="s">
        <v>3728</v>
      </c>
      <c r="G389" s="373" t="s">
        <v>3777</v>
      </c>
      <c r="H389" s="278" t="s">
        <v>2202</v>
      </c>
      <c r="I389" s="319"/>
      <c r="J389" s="278"/>
      <c r="K389" s="334">
        <v>43112</v>
      </c>
      <c r="L389" s="321" t="s">
        <v>3729</v>
      </c>
      <c r="M389" s="2"/>
    </row>
    <row r="390" spans="1:13" ht="76.5">
      <c r="A390" s="18"/>
      <c r="B390" s="18"/>
      <c r="C390" s="277" t="s">
        <v>2416</v>
      </c>
      <c r="D390" s="294" t="s">
        <v>2309</v>
      </c>
      <c r="E390" s="278" t="s">
        <v>3959</v>
      </c>
      <c r="F390" s="277" t="s">
        <v>3960</v>
      </c>
      <c r="G390" s="373" t="s">
        <v>3961</v>
      </c>
      <c r="H390" s="278" t="s">
        <v>2202</v>
      </c>
      <c r="I390" s="319"/>
      <c r="J390" s="278"/>
      <c r="K390" s="374">
        <v>43209</v>
      </c>
      <c r="L390" s="334" t="s">
        <v>3962</v>
      </c>
      <c r="M390" s="2"/>
    </row>
    <row r="391" spans="1:13" ht="38.25">
      <c r="A391" s="18"/>
      <c r="B391" s="18">
        <v>197</v>
      </c>
      <c r="C391" s="277" t="s">
        <v>3963</v>
      </c>
      <c r="D391" s="294" t="s">
        <v>2309</v>
      </c>
      <c r="E391" s="278" t="s">
        <v>3964</v>
      </c>
      <c r="F391" s="277" t="s">
        <v>3965</v>
      </c>
      <c r="G391" s="373" t="s">
        <v>3966</v>
      </c>
      <c r="H391" s="278" t="s">
        <v>2202</v>
      </c>
      <c r="I391" s="319"/>
      <c r="J391" s="278"/>
      <c r="K391" s="334">
        <v>43196</v>
      </c>
      <c r="L391" s="321" t="s">
        <v>3967</v>
      </c>
      <c r="M391" s="2"/>
    </row>
    <row r="392" spans="1:13" ht="38.25">
      <c r="A392" s="18"/>
      <c r="B392" s="18">
        <v>198</v>
      </c>
      <c r="C392" s="277" t="s">
        <v>2432</v>
      </c>
      <c r="D392" s="294" t="s">
        <v>349</v>
      </c>
      <c r="E392" s="278" t="s">
        <v>4018</v>
      </c>
      <c r="F392" s="277" t="s">
        <v>4019</v>
      </c>
      <c r="G392" s="373" t="s">
        <v>4020</v>
      </c>
      <c r="H392" s="278" t="s">
        <v>2202</v>
      </c>
      <c r="I392" s="319"/>
      <c r="J392" s="278"/>
      <c r="K392" s="334">
        <v>43224</v>
      </c>
      <c r="L392" s="321" t="s">
        <v>4021</v>
      </c>
      <c r="M392" s="2"/>
    </row>
    <row r="393" spans="1:13" ht="38.25">
      <c r="A393" s="18"/>
      <c r="B393" s="18"/>
      <c r="C393" s="277" t="s">
        <v>4417</v>
      </c>
      <c r="D393" s="294" t="s">
        <v>2427</v>
      </c>
      <c r="E393" s="278" t="s">
        <v>4418</v>
      </c>
      <c r="F393" s="277" t="s">
        <v>4419</v>
      </c>
      <c r="G393" s="373" t="s">
        <v>4420</v>
      </c>
      <c r="H393" s="278" t="s">
        <v>2202</v>
      </c>
      <c r="I393" s="319"/>
      <c r="J393" s="278"/>
      <c r="K393" s="334">
        <v>43285</v>
      </c>
      <c r="L393" s="321" t="s">
        <v>4421</v>
      </c>
      <c r="M393" s="2"/>
    </row>
    <row r="394" spans="1:13" ht="38.25">
      <c r="A394" s="18"/>
      <c r="B394" s="18">
        <v>197</v>
      </c>
      <c r="C394" s="277" t="s">
        <v>4417</v>
      </c>
      <c r="D394" s="294" t="s">
        <v>2427</v>
      </c>
      <c r="E394" s="278" t="s">
        <v>4418</v>
      </c>
      <c r="F394" s="277" t="s">
        <v>4422</v>
      </c>
      <c r="G394" s="373" t="s">
        <v>4423</v>
      </c>
      <c r="H394" s="278" t="s">
        <v>2202</v>
      </c>
      <c r="I394" s="319"/>
      <c r="J394" s="278"/>
      <c r="K394" s="334">
        <v>43285</v>
      </c>
      <c r="L394" s="321" t="s">
        <v>4424</v>
      </c>
      <c r="M394" s="2"/>
    </row>
    <row r="395" spans="1:13" ht="63.75">
      <c r="A395" s="18"/>
      <c r="B395" s="18">
        <v>198</v>
      </c>
      <c r="C395" s="277" t="s">
        <v>4501</v>
      </c>
      <c r="D395" s="294" t="s">
        <v>2090</v>
      </c>
      <c r="E395" s="278" t="s">
        <v>4502</v>
      </c>
      <c r="F395" s="277" t="s">
        <v>4503</v>
      </c>
      <c r="G395" s="373" t="s">
        <v>4504</v>
      </c>
      <c r="H395" s="278" t="s">
        <v>2202</v>
      </c>
      <c r="I395" s="319"/>
      <c r="J395" s="278"/>
      <c r="K395" s="334">
        <v>43285</v>
      </c>
      <c r="L395" s="321" t="s">
        <v>4505</v>
      </c>
      <c r="M395" s="2"/>
    </row>
    <row r="396" spans="1:13" ht="63.75">
      <c r="A396" s="18"/>
      <c r="B396" s="18"/>
      <c r="C396" s="277" t="s">
        <v>3304</v>
      </c>
      <c r="D396" s="294" t="s">
        <v>3305</v>
      </c>
      <c r="E396" s="278" t="s">
        <v>4506</v>
      </c>
      <c r="F396" s="277" t="s">
        <v>4507</v>
      </c>
      <c r="G396" s="373" t="s">
        <v>4508</v>
      </c>
      <c r="H396" s="278" t="s">
        <v>2202</v>
      </c>
      <c r="I396" s="319"/>
      <c r="J396" s="278"/>
      <c r="K396" s="334">
        <v>43322</v>
      </c>
      <c r="L396" s="321" t="s">
        <v>4509</v>
      </c>
      <c r="M396" s="2"/>
    </row>
    <row r="397" spans="1:13" ht="25.5">
      <c r="A397" s="18"/>
      <c r="B397" s="18">
        <v>197</v>
      </c>
      <c r="C397" s="294" t="s">
        <v>6552</v>
      </c>
      <c r="D397" s="294" t="s">
        <v>347</v>
      </c>
      <c r="E397" s="278" t="s">
        <v>6553</v>
      </c>
      <c r="F397" s="277" t="s">
        <v>6554</v>
      </c>
      <c r="G397" s="373" t="s">
        <v>6555</v>
      </c>
      <c r="H397" s="278" t="s">
        <v>2202</v>
      </c>
      <c r="I397" s="319"/>
      <c r="J397" s="278"/>
      <c r="K397" s="334">
        <v>43791</v>
      </c>
      <c r="L397" s="321" t="s">
        <v>8940</v>
      </c>
      <c r="M397" s="2"/>
    </row>
    <row r="398" spans="1:13" ht="25.5">
      <c r="A398" s="18"/>
      <c r="B398" s="18">
        <v>198</v>
      </c>
      <c r="C398" s="294" t="s">
        <v>6708</v>
      </c>
      <c r="D398" s="294" t="s">
        <v>3305</v>
      </c>
      <c r="E398" s="278" t="s">
        <v>6709</v>
      </c>
      <c r="F398" s="277" t="s">
        <v>6710</v>
      </c>
      <c r="G398" s="373" t="s">
        <v>8129</v>
      </c>
      <c r="H398" s="278" t="s">
        <v>2202</v>
      </c>
      <c r="I398" s="319"/>
      <c r="J398" s="278"/>
      <c r="K398" s="334">
        <v>43837</v>
      </c>
      <c r="L398" s="321" t="s">
        <v>6711</v>
      </c>
      <c r="M398" s="2"/>
    </row>
    <row r="399" spans="1:13" ht="38.25">
      <c r="A399" s="18"/>
      <c r="B399" s="18"/>
      <c r="C399" s="294" t="s">
        <v>7180</v>
      </c>
      <c r="D399" s="294" t="s">
        <v>7181</v>
      </c>
      <c r="E399" s="278" t="s">
        <v>7182</v>
      </c>
      <c r="F399" s="277" t="s">
        <v>7183</v>
      </c>
      <c r="G399" s="373" t="s">
        <v>7184</v>
      </c>
      <c r="H399" s="278" t="s">
        <v>2202</v>
      </c>
      <c r="I399" s="319"/>
      <c r="J399" s="278"/>
      <c r="K399" s="334">
        <v>43956</v>
      </c>
      <c r="L399" s="334">
        <v>43956</v>
      </c>
      <c r="M399" s="2"/>
    </row>
    <row r="400" spans="1:13" ht="51">
      <c r="A400" s="18"/>
      <c r="B400" s="18">
        <v>197</v>
      </c>
      <c r="C400" s="294" t="s">
        <v>8130</v>
      </c>
      <c r="D400" s="294" t="s">
        <v>8131</v>
      </c>
      <c r="E400" s="278" t="s">
        <v>8132</v>
      </c>
      <c r="F400" s="277" t="s">
        <v>8133</v>
      </c>
      <c r="G400" s="373" t="s">
        <v>8941</v>
      </c>
      <c r="H400" s="278" t="s">
        <v>2202</v>
      </c>
      <c r="I400" s="319"/>
      <c r="J400" s="278"/>
      <c r="K400" s="334">
        <v>43959</v>
      </c>
      <c r="L400" s="321" t="s">
        <v>8134</v>
      </c>
      <c r="M400" s="2"/>
    </row>
    <row r="401" spans="1:13" ht="89.25">
      <c r="A401" s="18"/>
      <c r="B401" s="18">
        <v>198</v>
      </c>
      <c r="C401" s="294" t="s">
        <v>8135</v>
      </c>
      <c r="D401" s="294" t="s">
        <v>8136</v>
      </c>
      <c r="E401" s="278" t="s">
        <v>8137</v>
      </c>
      <c r="F401" s="277" t="s">
        <v>8138</v>
      </c>
      <c r="G401" s="373" t="s">
        <v>8942</v>
      </c>
      <c r="H401" s="278" t="s">
        <v>2202</v>
      </c>
      <c r="I401" s="319"/>
      <c r="J401" s="278"/>
      <c r="K401" s="334">
        <v>44028</v>
      </c>
      <c r="L401" s="321" t="s">
        <v>8139</v>
      </c>
      <c r="M401" s="2"/>
    </row>
    <row r="402" spans="1:13" ht="51">
      <c r="A402" s="18"/>
      <c r="B402" s="18"/>
      <c r="C402" s="294" t="s">
        <v>8140</v>
      </c>
      <c r="D402" s="294" t="s">
        <v>8141</v>
      </c>
      <c r="E402" s="278" t="s">
        <v>8142</v>
      </c>
      <c r="F402" s="277" t="s">
        <v>8143</v>
      </c>
      <c r="G402" s="373" t="s">
        <v>8943</v>
      </c>
      <c r="H402" s="278" t="s">
        <v>2202</v>
      </c>
      <c r="I402" s="319"/>
      <c r="J402" s="278"/>
      <c r="K402" s="334">
        <v>44018</v>
      </c>
      <c r="L402" s="321" t="s">
        <v>8144</v>
      </c>
      <c r="M402" s="2"/>
    </row>
    <row r="403" spans="1:13" ht="25.5">
      <c r="A403" s="18"/>
      <c r="B403" s="18">
        <v>197</v>
      </c>
      <c r="C403" s="294" t="s">
        <v>3304</v>
      </c>
      <c r="D403" s="294" t="s">
        <v>3305</v>
      </c>
      <c r="E403" s="278" t="s">
        <v>8310</v>
      </c>
      <c r="F403" s="277" t="s">
        <v>8311</v>
      </c>
      <c r="G403" s="373" t="s">
        <v>8312</v>
      </c>
      <c r="H403" s="278" t="s">
        <v>2202</v>
      </c>
      <c r="I403" s="319"/>
      <c r="J403" s="278"/>
      <c r="K403" s="334">
        <v>44042</v>
      </c>
      <c r="L403" s="321" t="s">
        <v>8313</v>
      </c>
      <c r="M403" s="2"/>
    </row>
    <row r="404" spans="1:13" ht="38.25">
      <c r="A404" s="18"/>
      <c r="B404" s="18">
        <v>198</v>
      </c>
      <c r="C404" s="294" t="s">
        <v>8541</v>
      </c>
      <c r="D404" s="294" t="s">
        <v>2412</v>
      </c>
      <c r="E404" s="278" t="s">
        <v>8542</v>
      </c>
      <c r="F404" s="277" t="s">
        <v>8543</v>
      </c>
      <c r="G404" s="373" t="s">
        <v>8544</v>
      </c>
      <c r="H404" s="278" t="s">
        <v>2202</v>
      </c>
      <c r="I404" s="319"/>
      <c r="J404" s="278"/>
      <c r="K404" s="334">
        <v>44081</v>
      </c>
      <c r="L404" s="321" t="s">
        <v>8545</v>
      </c>
      <c r="M404" s="2"/>
    </row>
    <row r="405" spans="1:13" ht="38.25">
      <c r="A405" s="18"/>
      <c r="B405" s="18"/>
      <c r="C405" s="294" t="s">
        <v>8944</v>
      </c>
      <c r="D405" s="294" t="s">
        <v>349</v>
      </c>
      <c r="E405" s="278" t="s">
        <v>8945</v>
      </c>
      <c r="F405" s="277" t="s">
        <v>8946</v>
      </c>
      <c r="G405" s="373" t="s">
        <v>8947</v>
      </c>
      <c r="H405" s="278" t="s">
        <v>2202</v>
      </c>
      <c r="I405" s="319"/>
      <c r="J405" s="278"/>
      <c r="K405" s="334">
        <v>44174</v>
      </c>
      <c r="L405" s="321" t="s">
        <v>8948</v>
      </c>
      <c r="M405" s="2"/>
    </row>
    <row r="406" spans="1:13" ht="38.25">
      <c r="A406" s="18"/>
      <c r="B406" s="18">
        <v>198</v>
      </c>
      <c r="C406" s="294" t="s">
        <v>8944</v>
      </c>
      <c r="D406" s="294" t="s">
        <v>349</v>
      </c>
      <c r="E406" s="278" t="s">
        <v>8949</v>
      </c>
      <c r="F406" s="277" t="s">
        <v>8950</v>
      </c>
      <c r="G406" s="373" t="s">
        <v>8951</v>
      </c>
      <c r="H406" s="278" t="s">
        <v>2202</v>
      </c>
      <c r="I406" s="319"/>
      <c r="J406" s="278"/>
      <c r="K406" s="334">
        <v>44174</v>
      </c>
      <c r="L406" s="321" t="s">
        <v>8952</v>
      </c>
      <c r="M406" s="2"/>
    </row>
    <row r="407" spans="1:13" ht="38.25">
      <c r="A407" s="18"/>
      <c r="B407" s="18"/>
      <c r="C407" s="294" t="s">
        <v>8944</v>
      </c>
      <c r="D407" s="294" t="s">
        <v>349</v>
      </c>
      <c r="E407" s="278" t="s">
        <v>8953</v>
      </c>
      <c r="F407" s="277" t="s">
        <v>8954</v>
      </c>
      <c r="G407" s="373" t="s">
        <v>8955</v>
      </c>
      <c r="H407" s="278" t="s">
        <v>2202</v>
      </c>
      <c r="I407" s="319"/>
      <c r="J407" s="278"/>
      <c r="K407" s="334">
        <v>44174</v>
      </c>
      <c r="L407" s="321" t="s">
        <v>8956</v>
      </c>
      <c r="M407" s="2"/>
    </row>
    <row r="408" spans="1:13" ht="38.25">
      <c r="A408" s="18"/>
      <c r="B408" s="18">
        <v>197</v>
      </c>
      <c r="C408" s="294" t="s">
        <v>8944</v>
      </c>
      <c r="D408" s="294" t="s">
        <v>349</v>
      </c>
      <c r="E408" s="278" t="s">
        <v>8957</v>
      </c>
      <c r="F408" s="277" t="s">
        <v>8958</v>
      </c>
      <c r="G408" s="373" t="s">
        <v>8959</v>
      </c>
      <c r="H408" s="278" t="s">
        <v>2202</v>
      </c>
      <c r="I408" s="319"/>
      <c r="J408" s="278"/>
      <c r="K408" s="334">
        <v>44174</v>
      </c>
      <c r="L408" s="321" t="s">
        <v>8960</v>
      </c>
      <c r="M408" s="2"/>
    </row>
    <row r="409" spans="1:13" ht="38.25">
      <c r="A409" s="18"/>
      <c r="B409" s="18">
        <v>198</v>
      </c>
      <c r="C409" s="294" t="s">
        <v>8944</v>
      </c>
      <c r="D409" s="294" t="s">
        <v>349</v>
      </c>
      <c r="E409" s="278" t="s">
        <v>8961</v>
      </c>
      <c r="F409" s="277" t="s">
        <v>8962</v>
      </c>
      <c r="G409" s="373" t="s">
        <v>8963</v>
      </c>
      <c r="H409" s="278" t="s">
        <v>2202</v>
      </c>
      <c r="I409" s="319"/>
      <c r="J409" s="278"/>
      <c r="K409" s="334">
        <v>44174</v>
      </c>
      <c r="L409" s="321" t="s">
        <v>8964</v>
      </c>
      <c r="M409" s="2"/>
    </row>
    <row r="410" spans="1:13" ht="38.25">
      <c r="A410" s="18"/>
      <c r="B410" s="18"/>
      <c r="C410" s="294" t="s">
        <v>8944</v>
      </c>
      <c r="D410" s="294" t="s">
        <v>349</v>
      </c>
      <c r="E410" s="278" t="s">
        <v>8965</v>
      </c>
      <c r="F410" s="277" t="s">
        <v>8966</v>
      </c>
      <c r="G410" s="373" t="s">
        <v>8967</v>
      </c>
      <c r="H410" s="278" t="s">
        <v>2202</v>
      </c>
      <c r="I410" s="319"/>
      <c r="J410" s="278"/>
      <c r="K410" s="334">
        <v>44174</v>
      </c>
      <c r="L410" s="321" t="s">
        <v>8968</v>
      </c>
      <c r="M410" s="2"/>
    </row>
    <row r="411" spans="1:13" ht="38.25">
      <c r="A411" s="18"/>
      <c r="B411" s="18">
        <v>197</v>
      </c>
      <c r="C411" s="294" t="s">
        <v>8944</v>
      </c>
      <c r="D411" s="294" t="s">
        <v>349</v>
      </c>
      <c r="E411" s="278" t="s">
        <v>8969</v>
      </c>
      <c r="F411" s="277" t="s">
        <v>8970</v>
      </c>
      <c r="G411" s="373" t="s">
        <v>8971</v>
      </c>
      <c r="H411" s="278" t="s">
        <v>2202</v>
      </c>
      <c r="I411" s="319"/>
      <c r="J411" s="278"/>
      <c r="K411" s="334">
        <v>44174</v>
      </c>
      <c r="L411" s="321" t="s">
        <v>8972</v>
      </c>
      <c r="M411" s="2"/>
    </row>
    <row r="412" spans="1:13" ht="38.25">
      <c r="A412" s="18"/>
      <c r="B412" s="18">
        <v>198</v>
      </c>
      <c r="C412" s="294" t="s">
        <v>8944</v>
      </c>
      <c r="D412" s="294" t="s">
        <v>349</v>
      </c>
      <c r="E412" s="278" t="s">
        <v>8973</v>
      </c>
      <c r="F412" s="277" t="s">
        <v>8974</v>
      </c>
      <c r="G412" s="373" t="s">
        <v>8975</v>
      </c>
      <c r="H412" s="278" t="s">
        <v>2202</v>
      </c>
      <c r="I412" s="319"/>
      <c r="J412" s="278"/>
      <c r="K412" s="334">
        <v>44174</v>
      </c>
      <c r="L412" s="321" t="s">
        <v>8976</v>
      </c>
      <c r="M412" s="2"/>
    </row>
    <row r="413" spans="1:13" ht="38.25">
      <c r="A413" s="18"/>
      <c r="B413" s="18"/>
      <c r="C413" s="294" t="s">
        <v>8944</v>
      </c>
      <c r="D413" s="294" t="s">
        <v>349</v>
      </c>
      <c r="E413" s="278" t="s">
        <v>8977</v>
      </c>
      <c r="F413" s="277" t="s">
        <v>8978</v>
      </c>
      <c r="G413" s="373" t="s">
        <v>8979</v>
      </c>
      <c r="H413" s="278" t="s">
        <v>2202</v>
      </c>
      <c r="I413" s="319"/>
      <c r="J413" s="278"/>
      <c r="K413" s="334">
        <v>44174</v>
      </c>
      <c r="L413" s="321" t="s">
        <v>8980</v>
      </c>
      <c r="M413" s="2"/>
    </row>
    <row r="414" spans="1:13" ht="38.25">
      <c r="A414" s="18"/>
      <c r="B414" s="18">
        <v>198</v>
      </c>
      <c r="C414" s="294" t="s">
        <v>8944</v>
      </c>
      <c r="D414" s="294" t="s">
        <v>349</v>
      </c>
      <c r="E414" s="278" t="s">
        <v>8981</v>
      </c>
      <c r="F414" s="277" t="s">
        <v>8982</v>
      </c>
      <c r="G414" s="373" t="s">
        <v>8983</v>
      </c>
      <c r="H414" s="278" t="s">
        <v>2202</v>
      </c>
      <c r="I414" s="319"/>
      <c r="J414" s="278"/>
      <c r="K414" s="334">
        <v>44174</v>
      </c>
      <c r="L414" s="321" t="s">
        <v>8984</v>
      </c>
      <c r="M414" s="2"/>
    </row>
    <row r="415" spans="1:13" ht="38.25">
      <c r="A415" s="18"/>
      <c r="B415" s="18"/>
      <c r="C415" s="294" t="s">
        <v>8944</v>
      </c>
      <c r="D415" s="294" t="s">
        <v>349</v>
      </c>
      <c r="E415" s="278" t="s">
        <v>8985</v>
      </c>
      <c r="F415" s="277" t="s">
        <v>8986</v>
      </c>
      <c r="G415" s="373" t="s">
        <v>8987</v>
      </c>
      <c r="H415" s="278" t="s">
        <v>2202</v>
      </c>
      <c r="I415" s="319"/>
      <c r="J415" s="278"/>
      <c r="K415" s="334">
        <v>44174</v>
      </c>
      <c r="L415" s="321" t="s">
        <v>8988</v>
      </c>
      <c r="M415" s="2"/>
    </row>
    <row r="416" spans="1:13" ht="38.25">
      <c r="A416" s="18"/>
      <c r="B416" s="18">
        <v>197</v>
      </c>
      <c r="C416" s="294" t="s">
        <v>8944</v>
      </c>
      <c r="D416" s="294" t="s">
        <v>349</v>
      </c>
      <c r="E416" s="278" t="s">
        <v>8989</v>
      </c>
      <c r="F416" s="277" t="s">
        <v>8990</v>
      </c>
      <c r="G416" s="373" t="s">
        <v>8991</v>
      </c>
      <c r="H416" s="278" t="s">
        <v>2202</v>
      </c>
      <c r="I416" s="319"/>
      <c r="J416" s="278"/>
      <c r="K416" s="334">
        <v>44174</v>
      </c>
      <c r="L416" s="321" t="s">
        <v>8992</v>
      </c>
      <c r="M416" s="2"/>
    </row>
    <row r="417" spans="1:13" ht="38.25">
      <c r="A417" s="18"/>
      <c r="B417" s="18">
        <v>198</v>
      </c>
      <c r="C417" s="294" t="s">
        <v>8944</v>
      </c>
      <c r="D417" s="294" t="s">
        <v>349</v>
      </c>
      <c r="E417" s="278" t="s">
        <v>8993</v>
      </c>
      <c r="F417" s="277" t="s">
        <v>8994</v>
      </c>
      <c r="G417" s="373" t="s">
        <v>8995</v>
      </c>
      <c r="H417" s="278" t="s">
        <v>2202</v>
      </c>
      <c r="I417" s="319"/>
      <c r="J417" s="278"/>
      <c r="K417" s="334">
        <v>44174</v>
      </c>
      <c r="L417" s="321" t="s">
        <v>8996</v>
      </c>
      <c r="M417" s="2"/>
    </row>
    <row r="418" spans="1:13" ht="38.25">
      <c r="A418" s="18"/>
      <c r="B418" s="18"/>
      <c r="C418" s="294" t="s">
        <v>8944</v>
      </c>
      <c r="D418" s="294" t="s">
        <v>349</v>
      </c>
      <c r="E418" s="278" t="s">
        <v>8997</v>
      </c>
      <c r="F418" s="277" t="s">
        <v>8998</v>
      </c>
      <c r="G418" s="373" t="s">
        <v>8999</v>
      </c>
      <c r="H418" s="278" t="s">
        <v>2202</v>
      </c>
      <c r="I418" s="319"/>
      <c r="J418" s="278"/>
      <c r="K418" s="334">
        <v>44174</v>
      </c>
      <c r="L418" s="321" t="s">
        <v>9000</v>
      </c>
      <c r="M418" s="2"/>
    </row>
    <row r="419" spans="1:13" ht="38.25">
      <c r="A419" s="18"/>
      <c r="B419" s="18">
        <v>197</v>
      </c>
      <c r="C419" s="294" t="s">
        <v>8944</v>
      </c>
      <c r="D419" s="294" t="s">
        <v>349</v>
      </c>
      <c r="E419" s="278" t="s">
        <v>9001</v>
      </c>
      <c r="F419" s="277" t="s">
        <v>9002</v>
      </c>
      <c r="G419" s="373" t="s">
        <v>9003</v>
      </c>
      <c r="H419" s="278" t="s">
        <v>2202</v>
      </c>
      <c r="I419" s="319"/>
      <c r="J419" s="278"/>
      <c r="K419" s="334">
        <v>44174</v>
      </c>
      <c r="L419" s="321" t="s">
        <v>9004</v>
      </c>
      <c r="M419" s="2"/>
    </row>
    <row r="420" spans="1:13" ht="38.25">
      <c r="A420" s="18"/>
      <c r="B420" s="18">
        <v>198</v>
      </c>
      <c r="C420" s="294" t="s">
        <v>9005</v>
      </c>
      <c r="D420" s="294" t="s">
        <v>9006</v>
      </c>
      <c r="E420" s="278" t="s">
        <v>9007</v>
      </c>
      <c r="F420" s="277" t="s">
        <v>9008</v>
      </c>
      <c r="G420" s="373" t="s">
        <v>9009</v>
      </c>
      <c r="H420" s="278" t="s">
        <v>2202</v>
      </c>
      <c r="I420" s="319"/>
      <c r="J420" s="278"/>
      <c r="K420" s="334">
        <v>44204</v>
      </c>
      <c r="L420" s="321" t="s">
        <v>9010</v>
      </c>
      <c r="M420" s="2"/>
    </row>
    <row r="421" spans="1:13" ht="38.25">
      <c r="A421" s="18"/>
      <c r="B421" s="18"/>
      <c r="C421" s="294" t="s">
        <v>9005</v>
      </c>
      <c r="D421" s="294" t="s">
        <v>9006</v>
      </c>
      <c r="E421" s="278" t="s">
        <v>9011</v>
      </c>
      <c r="F421" s="277" t="s">
        <v>9012</v>
      </c>
      <c r="G421" s="373" t="s">
        <v>9013</v>
      </c>
      <c r="H421" s="278" t="s">
        <v>2202</v>
      </c>
      <c r="I421" s="319"/>
      <c r="J421" s="278"/>
      <c r="K421" s="334">
        <v>44204</v>
      </c>
      <c r="L421" s="321" t="s">
        <v>9014</v>
      </c>
      <c r="M421" s="2"/>
    </row>
    <row r="422" spans="1:13" ht="38.25">
      <c r="A422" s="18"/>
      <c r="B422" s="18">
        <v>197</v>
      </c>
      <c r="C422" s="294" t="s">
        <v>9005</v>
      </c>
      <c r="D422" s="294" t="s">
        <v>9006</v>
      </c>
      <c r="E422" s="278" t="s">
        <v>9015</v>
      </c>
      <c r="F422" s="277" t="s">
        <v>9016</v>
      </c>
      <c r="G422" s="373" t="s">
        <v>9017</v>
      </c>
      <c r="H422" s="278" t="s">
        <v>2202</v>
      </c>
      <c r="I422" s="319"/>
      <c r="J422" s="278"/>
      <c r="K422" s="334">
        <v>44204</v>
      </c>
      <c r="L422" s="321" t="s">
        <v>9018</v>
      </c>
      <c r="M422" s="2"/>
    </row>
    <row r="423" spans="1:13" ht="25.5">
      <c r="A423" s="18"/>
      <c r="B423" s="18"/>
      <c r="C423" s="294" t="s">
        <v>9019</v>
      </c>
      <c r="D423" s="294" t="s">
        <v>9006</v>
      </c>
      <c r="E423" s="278" t="s">
        <v>9020</v>
      </c>
      <c r="F423" s="277" t="s">
        <v>9021</v>
      </c>
      <c r="G423" s="373" t="s">
        <v>9022</v>
      </c>
      <c r="H423" s="278" t="s">
        <v>2202</v>
      </c>
      <c r="I423" s="319"/>
      <c r="J423" s="278"/>
      <c r="K423" s="334">
        <v>44260</v>
      </c>
      <c r="L423" s="321" t="s">
        <v>9023</v>
      </c>
      <c r="M423" s="2"/>
    </row>
    <row r="424" spans="1:13" ht="12.75">
      <c r="A424" s="18"/>
      <c r="B424" s="18">
        <v>198</v>
      </c>
      <c r="C424" s="128"/>
      <c r="D424" s="136"/>
      <c r="E424" s="137"/>
      <c r="F424" s="129"/>
      <c r="G424" s="129"/>
      <c r="H424" s="129"/>
      <c r="I424" s="129"/>
      <c r="J424" s="129"/>
      <c r="K424" s="130"/>
      <c r="L424" s="129"/>
      <c r="M424" s="2"/>
    </row>
    <row r="425" spans="1:13" ht="12.75">
      <c r="A425" s="18"/>
      <c r="B425" s="18"/>
      <c r="C425" s="69"/>
      <c r="D425" s="215"/>
      <c r="E425" s="216"/>
      <c r="F425" s="216"/>
      <c r="G425" s="69"/>
      <c r="H425" s="217"/>
      <c r="I425" s="218"/>
      <c r="J425" s="217"/>
      <c r="K425" s="219"/>
      <c r="L425" s="220"/>
      <c r="M425" s="2"/>
    </row>
    <row r="426" spans="1:13" ht="12.75">
      <c r="A426" s="18"/>
      <c r="B426" s="18">
        <v>197</v>
      </c>
      <c r="C426" s="170"/>
      <c r="D426" s="171"/>
      <c r="E426" s="172"/>
      <c r="F426" s="172"/>
      <c r="G426" s="173"/>
      <c r="H426" s="174"/>
      <c r="I426" s="175"/>
      <c r="J426" s="174"/>
      <c r="K426" s="176"/>
      <c r="L426" s="177"/>
      <c r="M426" s="2"/>
    </row>
    <row r="427" spans="1:13" ht="12.75">
      <c r="A427" s="18"/>
      <c r="B427" s="18">
        <v>198</v>
      </c>
      <c r="C427" s="128"/>
      <c r="D427" s="136"/>
      <c r="E427" s="137"/>
      <c r="F427" s="129"/>
      <c r="G427" s="129"/>
      <c r="H427" s="129"/>
      <c r="I427" s="129"/>
      <c r="J427" s="129"/>
      <c r="K427" s="130"/>
      <c r="L427" s="129"/>
      <c r="M427" s="2"/>
    </row>
    <row r="428" spans="1:13" ht="12.75">
      <c r="A428" s="18"/>
      <c r="B428" s="18"/>
      <c r="C428" s="69"/>
      <c r="D428" s="215"/>
      <c r="E428" s="216"/>
      <c r="F428" s="216"/>
      <c r="G428" s="69"/>
      <c r="H428" s="217"/>
      <c r="I428" s="218"/>
      <c r="J428" s="217"/>
      <c r="K428" s="219"/>
      <c r="L428" s="220"/>
      <c r="M428" s="2"/>
    </row>
    <row r="429" spans="1:13" ht="12.75">
      <c r="A429" s="18"/>
      <c r="B429" s="18">
        <v>197</v>
      </c>
      <c r="C429" s="170"/>
      <c r="D429" s="171"/>
      <c r="E429" s="172"/>
      <c r="F429" s="172"/>
      <c r="G429" s="173"/>
      <c r="H429" s="174"/>
      <c r="I429" s="175"/>
      <c r="J429" s="174"/>
      <c r="K429" s="176"/>
      <c r="L429" s="177"/>
      <c r="M429" s="2"/>
    </row>
    <row r="430" spans="1:13" ht="12.75">
      <c r="A430" s="18"/>
      <c r="B430" s="18">
        <v>198</v>
      </c>
      <c r="C430" s="128"/>
      <c r="D430" s="136"/>
      <c r="E430" s="137"/>
      <c r="F430" s="129"/>
      <c r="G430" s="129"/>
      <c r="H430" s="129"/>
      <c r="I430" s="129"/>
      <c r="J430" s="129"/>
      <c r="K430" s="130"/>
      <c r="L430" s="129"/>
      <c r="M430" s="2"/>
    </row>
    <row r="431" spans="1:13" ht="17.25" customHeight="1">
      <c r="A431" s="18">
        <v>4</v>
      </c>
      <c r="B431" s="561" t="s">
        <v>437</v>
      </c>
      <c r="C431" s="562"/>
      <c r="D431" s="563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38.25">
      <c r="A432" s="18"/>
      <c r="B432" s="18">
        <v>1</v>
      </c>
      <c r="C432" s="158" t="s">
        <v>9250</v>
      </c>
      <c r="D432" s="158" t="s">
        <v>9251</v>
      </c>
      <c r="E432" s="158" t="s">
        <v>9252</v>
      </c>
      <c r="F432" s="158" t="s">
        <v>9253</v>
      </c>
      <c r="G432" s="157" t="s">
        <v>9254</v>
      </c>
      <c r="H432" s="377" t="s">
        <v>2202</v>
      </c>
      <c r="I432" s="378"/>
      <c r="J432" s="378"/>
      <c r="K432" s="159">
        <v>44051</v>
      </c>
      <c r="L432" s="151" t="s">
        <v>9255</v>
      </c>
      <c r="M432" s="2"/>
    </row>
    <row r="433" spans="1:13" ht="51">
      <c r="A433" s="18"/>
      <c r="B433" s="18">
        <v>2</v>
      </c>
      <c r="C433" s="158" t="s">
        <v>9256</v>
      </c>
      <c r="D433" s="158" t="s">
        <v>9257</v>
      </c>
      <c r="E433" s="158" t="s">
        <v>9258</v>
      </c>
      <c r="F433" s="158" t="s">
        <v>9259</v>
      </c>
      <c r="G433" s="157" t="s">
        <v>5891</v>
      </c>
      <c r="H433" s="377" t="s">
        <v>2202</v>
      </c>
      <c r="I433" s="378"/>
      <c r="J433" s="378"/>
      <c r="K433" s="159">
        <v>44068</v>
      </c>
      <c r="L433" s="151" t="s">
        <v>9260</v>
      </c>
      <c r="M433" s="2"/>
    </row>
    <row r="434" spans="1:13" ht="38.25">
      <c r="A434" s="18"/>
      <c r="B434" s="18">
        <v>3</v>
      </c>
      <c r="C434" s="151" t="s">
        <v>9261</v>
      </c>
      <c r="D434" s="151" t="s">
        <v>9262</v>
      </c>
      <c r="E434" s="151" t="s">
        <v>9263</v>
      </c>
      <c r="F434" s="151" t="s">
        <v>9264</v>
      </c>
      <c r="G434" s="151" t="s">
        <v>5891</v>
      </c>
      <c r="H434" s="151" t="s">
        <v>2202</v>
      </c>
      <c r="I434" s="151"/>
      <c r="J434" s="151"/>
      <c r="K434" s="159">
        <v>44077</v>
      </c>
      <c r="L434" s="151" t="s">
        <v>9265</v>
      </c>
      <c r="M434" s="2"/>
    </row>
    <row r="435" spans="1:13" ht="51">
      <c r="A435" s="18"/>
      <c r="B435" s="18">
        <v>4</v>
      </c>
      <c r="C435" s="380" t="s">
        <v>9266</v>
      </c>
      <c r="D435" s="380" t="s">
        <v>9267</v>
      </c>
      <c r="E435" s="380" t="s">
        <v>9268</v>
      </c>
      <c r="F435" s="380" t="s">
        <v>9269</v>
      </c>
      <c r="G435" s="381" t="s">
        <v>432</v>
      </c>
      <c r="H435" s="382" t="s">
        <v>2202</v>
      </c>
      <c r="I435" s="382"/>
      <c r="J435" s="382"/>
      <c r="K435" s="383">
        <v>44082</v>
      </c>
      <c r="L435" s="380" t="s">
        <v>9270</v>
      </c>
      <c r="M435" s="2"/>
    </row>
    <row r="436" spans="1:13" ht="38.25">
      <c r="A436" s="18"/>
      <c r="B436" s="18">
        <v>5</v>
      </c>
      <c r="C436" s="380" t="s">
        <v>9271</v>
      </c>
      <c r="D436" s="380" t="s">
        <v>9272</v>
      </c>
      <c r="E436" s="380" t="s">
        <v>9273</v>
      </c>
      <c r="F436" s="380" t="s">
        <v>9274</v>
      </c>
      <c r="G436" s="381" t="s">
        <v>9275</v>
      </c>
      <c r="H436" s="382" t="s">
        <v>2202</v>
      </c>
      <c r="I436" s="382"/>
      <c r="J436" s="382"/>
      <c r="K436" s="383">
        <v>44083</v>
      </c>
      <c r="L436" s="380" t="s">
        <v>9276</v>
      </c>
      <c r="M436" s="2"/>
    </row>
    <row r="437" spans="1:13" ht="38.25">
      <c r="A437" s="18"/>
      <c r="B437" s="18">
        <v>6</v>
      </c>
      <c r="C437" s="380" t="s">
        <v>9277</v>
      </c>
      <c r="D437" s="380" t="s">
        <v>9278</v>
      </c>
      <c r="E437" s="380" t="s">
        <v>9279</v>
      </c>
      <c r="F437" s="380" t="s">
        <v>9280</v>
      </c>
      <c r="G437" s="381" t="s">
        <v>9281</v>
      </c>
      <c r="H437" s="382" t="s">
        <v>2202</v>
      </c>
      <c r="I437" s="382"/>
      <c r="J437" s="382"/>
      <c r="K437" s="383">
        <v>44082</v>
      </c>
      <c r="L437" s="380" t="s">
        <v>9282</v>
      </c>
      <c r="M437" s="2"/>
    </row>
    <row r="438" spans="1:13" ht="38.25">
      <c r="A438" s="18"/>
      <c r="B438" s="18">
        <v>7</v>
      </c>
      <c r="C438" s="380" t="s">
        <v>9283</v>
      </c>
      <c r="D438" s="380" t="s">
        <v>9284</v>
      </c>
      <c r="E438" s="380" t="s">
        <v>9285</v>
      </c>
      <c r="F438" s="380" t="s">
        <v>9286</v>
      </c>
      <c r="G438" s="381" t="s">
        <v>9287</v>
      </c>
      <c r="H438" s="382" t="s">
        <v>2202</v>
      </c>
      <c r="I438" s="153"/>
      <c r="J438" s="153"/>
      <c r="K438" s="14">
        <v>44034</v>
      </c>
      <c r="L438" s="380" t="s">
        <v>9288</v>
      </c>
      <c r="M438" s="2"/>
    </row>
    <row r="439" spans="1:13" ht="38.25">
      <c r="A439" s="18"/>
      <c r="B439" s="18">
        <v>8</v>
      </c>
      <c r="C439" s="380" t="s">
        <v>9283</v>
      </c>
      <c r="D439" s="380" t="s">
        <v>9284</v>
      </c>
      <c r="E439" s="380" t="s">
        <v>9285</v>
      </c>
      <c r="F439" s="380" t="s">
        <v>9289</v>
      </c>
      <c r="G439" s="381" t="s">
        <v>9290</v>
      </c>
      <c r="H439" s="382" t="s">
        <v>2202</v>
      </c>
      <c r="I439" s="153"/>
      <c r="J439" s="153"/>
      <c r="K439" s="14">
        <v>44034</v>
      </c>
      <c r="L439" s="380" t="s">
        <v>9291</v>
      </c>
      <c r="M439" s="2"/>
    </row>
    <row r="440" spans="1:13" ht="38.25">
      <c r="A440" s="18"/>
      <c r="B440" s="18">
        <v>9</v>
      </c>
      <c r="C440" s="380" t="s">
        <v>9283</v>
      </c>
      <c r="D440" s="380" t="s">
        <v>9284</v>
      </c>
      <c r="E440" s="380" t="s">
        <v>9285</v>
      </c>
      <c r="F440" s="380" t="s">
        <v>9292</v>
      </c>
      <c r="G440" s="381" t="s">
        <v>9293</v>
      </c>
      <c r="H440" s="382" t="s">
        <v>2202</v>
      </c>
      <c r="I440" s="153"/>
      <c r="J440" s="153"/>
      <c r="K440" s="14">
        <v>44034</v>
      </c>
      <c r="L440" s="380" t="s">
        <v>9294</v>
      </c>
      <c r="M440" s="2"/>
    </row>
    <row r="441" spans="1:13" ht="38.25">
      <c r="A441" s="18"/>
      <c r="B441" s="18">
        <v>10</v>
      </c>
      <c r="C441" s="380" t="s">
        <v>9295</v>
      </c>
      <c r="D441" s="380" t="s">
        <v>9296</v>
      </c>
      <c r="E441" s="380" t="s">
        <v>9297</v>
      </c>
      <c r="F441" s="380" t="s">
        <v>9298</v>
      </c>
      <c r="G441" s="381" t="s">
        <v>9299</v>
      </c>
      <c r="H441" s="382" t="s">
        <v>2202</v>
      </c>
      <c r="I441" s="153"/>
      <c r="J441" s="153"/>
      <c r="K441" s="14">
        <v>44034</v>
      </c>
      <c r="L441" s="380" t="s">
        <v>9300</v>
      </c>
      <c r="M441" s="2"/>
    </row>
    <row r="442" spans="1:13" ht="38.25">
      <c r="A442" s="18"/>
      <c r="B442" s="18">
        <v>11</v>
      </c>
      <c r="C442" s="9" t="s">
        <v>9301</v>
      </c>
      <c r="D442" s="380" t="s">
        <v>9296</v>
      </c>
      <c r="E442" s="380" t="s">
        <v>9297</v>
      </c>
      <c r="F442" s="380" t="s">
        <v>9302</v>
      </c>
      <c r="G442" s="384" t="s">
        <v>9303</v>
      </c>
      <c r="H442" s="382" t="s">
        <v>2202</v>
      </c>
      <c r="I442" s="382"/>
      <c r="J442" s="382"/>
      <c r="K442" s="14">
        <v>44039</v>
      </c>
      <c r="L442" s="380" t="s">
        <v>9304</v>
      </c>
      <c r="M442" s="2"/>
    </row>
    <row r="443" spans="1:13" ht="51">
      <c r="A443" s="18"/>
      <c r="B443" s="18">
        <v>12</v>
      </c>
      <c r="C443" s="9" t="s">
        <v>7556</v>
      </c>
      <c r="D443" s="380" t="s">
        <v>7557</v>
      </c>
      <c r="E443" s="380" t="s">
        <v>7558</v>
      </c>
      <c r="F443" s="380" t="s">
        <v>7559</v>
      </c>
      <c r="G443" s="384" t="s">
        <v>7560</v>
      </c>
      <c r="H443" s="382" t="s">
        <v>2202</v>
      </c>
      <c r="I443" s="382"/>
      <c r="J443" s="382"/>
      <c r="K443" s="14">
        <v>44182</v>
      </c>
      <c r="L443" s="380" t="s">
        <v>7561</v>
      </c>
      <c r="M443" s="2"/>
    </row>
    <row r="444" spans="1:13" ht="51">
      <c r="A444" s="18"/>
      <c r="B444" s="18">
        <v>13</v>
      </c>
      <c r="C444" s="9" t="s">
        <v>436</v>
      </c>
      <c r="D444" s="380" t="s">
        <v>7557</v>
      </c>
      <c r="E444" s="380" t="s">
        <v>7558</v>
      </c>
      <c r="F444" s="380" t="s">
        <v>7562</v>
      </c>
      <c r="G444" s="384" t="s">
        <v>7563</v>
      </c>
      <c r="H444" s="382" t="s">
        <v>2202</v>
      </c>
      <c r="I444" s="382"/>
      <c r="J444" s="382"/>
      <c r="K444" s="14">
        <v>44182</v>
      </c>
      <c r="L444" s="380" t="s">
        <v>7564</v>
      </c>
      <c r="M444" s="2"/>
    </row>
    <row r="445" spans="1:13" ht="25.5">
      <c r="A445" s="18"/>
      <c r="B445" s="18">
        <v>14</v>
      </c>
      <c r="C445" s="9" t="s">
        <v>7565</v>
      </c>
      <c r="D445" s="380" t="s">
        <v>7566</v>
      </c>
      <c r="E445" s="380" t="s">
        <v>7567</v>
      </c>
      <c r="F445" s="380" t="s">
        <v>7568</v>
      </c>
      <c r="G445" s="384" t="s">
        <v>7569</v>
      </c>
      <c r="H445" s="382" t="s">
        <v>2202</v>
      </c>
      <c r="I445" s="382"/>
      <c r="J445" s="382"/>
      <c r="K445" s="14">
        <v>44281</v>
      </c>
      <c r="L445" s="380" t="s">
        <v>7570</v>
      </c>
      <c r="M445" s="2"/>
    </row>
    <row r="446" spans="1:13" ht="25.5">
      <c r="A446" s="18"/>
      <c r="B446" s="18">
        <v>15</v>
      </c>
      <c r="C446" s="385" t="s">
        <v>3778</v>
      </c>
      <c r="D446" s="385" t="s">
        <v>3779</v>
      </c>
      <c r="E446" s="385" t="s">
        <v>3780</v>
      </c>
      <c r="F446" s="385" t="s">
        <v>3781</v>
      </c>
      <c r="G446" s="153" t="s">
        <v>9305</v>
      </c>
      <c r="H446" s="386" t="s">
        <v>2202</v>
      </c>
      <c r="I446" s="153"/>
      <c r="J446" s="153"/>
      <c r="K446" s="14">
        <v>43991</v>
      </c>
      <c r="L446" s="385" t="s">
        <v>3782</v>
      </c>
      <c r="M446" s="2"/>
    </row>
    <row r="447" spans="1:13" ht="25.5">
      <c r="A447" s="18"/>
      <c r="B447" s="18">
        <v>16</v>
      </c>
      <c r="C447" s="2" t="s">
        <v>4315</v>
      </c>
      <c r="D447" s="2" t="s">
        <v>4316</v>
      </c>
      <c r="E447" s="9" t="s">
        <v>4317</v>
      </c>
      <c r="F447" s="9" t="s">
        <v>4318</v>
      </c>
      <c r="G447" s="9" t="s">
        <v>9306</v>
      </c>
      <c r="H447" s="9" t="s">
        <v>2202</v>
      </c>
      <c r="I447" s="9"/>
      <c r="J447" s="9"/>
      <c r="K447" s="14">
        <v>43939</v>
      </c>
      <c r="L447" s="9" t="s">
        <v>4319</v>
      </c>
      <c r="M447" s="2"/>
    </row>
    <row r="448" spans="1:13" ht="25.5">
      <c r="A448" s="18"/>
      <c r="B448" s="18">
        <v>17</v>
      </c>
      <c r="C448" s="9" t="s">
        <v>2338</v>
      </c>
      <c r="D448" s="9" t="s">
        <v>433</v>
      </c>
      <c r="E448" s="9" t="s">
        <v>4022</v>
      </c>
      <c r="F448" s="9" t="s">
        <v>4023</v>
      </c>
      <c r="G448" s="9" t="s">
        <v>4325</v>
      </c>
      <c r="H448" s="9" t="s">
        <v>2202</v>
      </c>
      <c r="I448" s="9"/>
      <c r="J448" s="9"/>
      <c r="K448" s="14">
        <v>44171</v>
      </c>
      <c r="L448" s="9" t="s">
        <v>4024</v>
      </c>
      <c r="M448" s="2"/>
    </row>
    <row r="449" spans="1:13" ht="25.5">
      <c r="A449" s="18"/>
      <c r="B449" s="18">
        <v>18</v>
      </c>
      <c r="C449" s="160" t="s">
        <v>4025</v>
      </c>
      <c r="D449" s="160" t="s">
        <v>4026</v>
      </c>
      <c r="E449" s="160" t="s">
        <v>4027</v>
      </c>
      <c r="F449" s="160" t="s">
        <v>4028</v>
      </c>
      <c r="G449" s="160" t="s">
        <v>4326</v>
      </c>
      <c r="H449" s="160" t="s">
        <v>2202</v>
      </c>
      <c r="I449" s="160"/>
      <c r="J449" s="160"/>
      <c r="K449" s="379">
        <v>44112</v>
      </c>
      <c r="L449" s="160" t="s">
        <v>4029</v>
      </c>
      <c r="M449" s="2"/>
    </row>
    <row r="450" spans="1:13" ht="38.25">
      <c r="A450" s="18"/>
      <c r="B450" s="18">
        <v>19</v>
      </c>
      <c r="C450" s="160" t="s">
        <v>4510</v>
      </c>
      <c r="D450" s="160" t="s">
        <v>4026</v>
      </c>
      <c r="E450" s="160" t="s">
        <v>4511</v>
      </c>
      <c r="F450" s="160" t="s">
        <v>4512</v>
      </c>
      <c r="G450" s="160" t="s">
        <v>4513</v>
      </c>
      <c r="H450" s="160" t="s">
        <v>2202</v>
      </c>
      <c r="I450" s="160"/>
      <c r="J450" s="160"/>
      <c r="K450" s="379">
        <v>44110</v>
      </c>
      <c r="L450" s="160" t="s">
        <v>4514</v>
      </c>
      <c r="M450" s="2"/>
    </row>
    <row r="451" spans="1:13" ht="51">
      <c r="A451" s="18"/>
      <c r="B451" s="18">
        <v>20</v>
      </c>
      <c r="C451" s="160" t="s">
        <v>4617</v>
      </c>
      <c r="D451" s="160" t="s">
        <v>3575</v>
      </c>
      <c r="E451" s="160" t="s">
        <v>4618</v>
      </c>
      <c r="F451" s="160" t="s">
        <v>4619</v>
      </c>
      <c r="G451" s="160" t="s">
        <v>4620</v>
      </c>
      <c r="H451" s="160" t="s">
        <v>2202</v>
      </c>
      <c r="I451" s="160"/>
      <c r="J451" s="160"/>
      <c r="K451" s="379">
        <v>44011</v>
      </c>
      <c r="L451" s="160" t="s">
        <v>4621</v>
      </c>
      <c r="M451" s="2"/>
    </row>
    <row r="452" spans="1:13" ht="51">
      <c r="A452" s="18"/>
      <c r="B452" s="18">
        <v>21</v>
      </c>
      <c r="C452" s="9" t="s">
        <v>4617</v>
      </c>
      <c r="D452" s="9" t="s">
        <v>3575</v>
      </c>
      <c r="E452" s="9" t="s">
        <v>4622</v>
      </c>
      <c r="F452" s="9" t="s">
        <v>4623</v>
      </c>
      <c r="G452" s="162" t="s">
        <v>4620</v>
      </c>
      <c r="H452" s="9" t="s">
        <v>2202</v>
      </c>
      <c r="I452" s="9"/>
      <c r="J452" s="9"/>
      <c r="K452" s="14">
        <v>44011</v>
      </c>
      <c r="L452" s="9" t="s">
        <v>4624</v>
      </c>
      <c r="M452" s="2"/>
    </row>
    <row r="453" spans="1:13" ht="51">
      <c r="A453" s="18"/>
      <c r="B453" s="18">
        <v>22</v>
      </c>
      <c r="C453" s="9" t="s">
        <v>7571</v>
      </c>
      <c r="D453" s="9" t="s">
        <v>7572</v>
      </c>
      <c r="E453" s="9" t="s">
        <v>7573</v>
      </c>
      <c r="F453" s="9" t="s">
        <v>7574</v>
      </c>
      <c r="G453" s="162" t="s">
        <v>7575</v>
      </c>
      <c r="H453" s="9" t="s">
        <v>2202</v>
      </c>
      <c r="I453" s="9"/>
      <c r="J453" s="9"/>
      <c r="K453" s="14">
        <v>43462</v>
      </c>
      <c r="L453" s="9" t="s">
        <v>7576</v>
      </c>
      <c r="M453" s="2"/>
    </row>
    <row r="454" spans="1:13" ht="51">
      <c r="A454" s="18"/>
      <c r="B454" s="18">
        <v>23</v>
      </c>
      <c r="C454" s="9" t="s">
        <v>7571</v>
      </c>
      <c r="D454" s="9" t="s">
        <v>7572</v>
      </c>
      <c r="E454" s="9" t="s">
        <v>7573</v>
      </c>
      <c r="F454" s="9" t="s">
        <v>7577</v>
      </c>
      <c r="G454" s="162" t="s">
        <v>7578</v>
      </c>
      <c r="H454" s="9" t="s">
        <v>2202</v>
      </c>
      <c r="I454" s="9"/>
      <c r="J454" s="9"/>
      <c r="K454" s="14">
        <v>43614</v>
      </c>
      <c r="L454" s="9" t="s">
        <v>7579</v>
      </c>
      <c r="M454" s="2"/>
    </row>
    <row r="455" spans="1:13" ht="63.75">
      <c r="A455" s="18"/>
      <c r="B455" s="18">
        <v>24</v>
      </c>
      <c r="C455" s="9" t="s">
        <v>7580</v>
      </c>
      <c r="D455" s="9" t="s">
        <v>7581</v>
      </c>
      <c r="E455" s="9" t="s">
        <v>7582</v>
      </c>
      <c r="F455" s="9" t="s">
        <v>7583</v>
      </c>
      <c r="G455" s="9" t="s">
        <v>9307</v>
      </c>
      <c r="H455" s="9" t="s">
        <v>2202</v>
      </c>
      <c r="I455" s="9"/>
      <c r="J455" s="9"/>
      <c r="K455" s="14">
        <v>43823</v>
      </c>
      <c r="L455" s="9" t="s">
        <v>7584</v>
      </c>
      <c r="M455" s="2"/>
    </row>
    <row r="456" spans="1:13" ht="63.75">
      <c r="A456" s="18"/>
      <c r="B456" s="18">
        <v>25</v>
      </c>
      <c r="C456" s="9" t="s">
        <v>7585</v>
      </c>
      <c r="D456" s="9" t="s">
        <v>7586</v>
      </c>
      <c r="E456" s="9" t="s">
        <v>7587</v>
      </c>
      <c r="F456" s="9" t="s">
        <v>7588</v>
      </c>
      <c r="G456" s="9" t="s">
        <v>9308</v>
      </c>
      <c r="H456" s="9" t="s">
        <v>2202</v>
      </c>
      <c r="I456" s="9"/>
      <c r="J456" s="9"/>
      <c r="K456" s="14">
        <v>43976</v>
      </c>
      <c r="L456" s="9" t="s">
        <v>7589</v>
      </c>
      <c r="M456" s="2"/>
    </row>
    <row r="457" spans="1:13" ht="51">
      <c r="A457" s="18"/>
      <c r="B457" s="18">
        <v>26</v>
      </c>
      <c r="C457" s="9" t="s">
        <v>7585</v>
      </c>
      <c r="D457" s="9" t="s">
        <v>7586</v>
      </c>
      <c r="E457" s="9" t="s">
        <v>7587</v>
      </c>
      <c r="F457" s="9" t="s">
        <v>7590</v>
      </c>
      <c r="G457" s="9" t="s">
        <v>9309</v>
      </c>
      <c r="H457" s="9" t="s">
        <v>2202</v>
      </c>
      <c r="I457" s="9"/>
      <c r="J457" s="9"/>
      <c r="K457" s="14">
        <v>43976</v>
      </c>
      <c r="L457" s="9" t="s">
        <v>7591</v>
      </c>
      <c r="M457" s="2"/>
    </row>
    <row r="458" spans="1:13" ht="51">
      <c r="A458" s="18"/>
      <c r="B458" s="18">
        <v>27</v>
      </c>
      <c r="C458" s="9" t="s">
        <v>434</v>
      </c>
      <c r="D458" s="9" t="s">
        <v>435</v>
      </c>
      <c r="E458" s="9" t="s">
        <v>2438</v>
      </c>
      <c r="F458" s="9" t="s">
        <v>2439</v>
      </c>
      <c r="G458" s="9" t="s">
        <v>9310</v>
      </c>
      <c r="H458" s="9" t="s">
        <v>2202</v>
      </c>
      <c r="I458" s="9"/>
      <c r="J458" s="9"/>
      <c r="K458" s="14">
        <v>44032</v>
      </c>
      <c r="L458" s="9" t="s">
        <v>4426</v>
      </c>
      <c r="M458" s="2"/>
    </row>
    <row r="459" spans="1:13" ht="38.25">
      <c r="A459" s="18"/>
      <c r="B459" s="18">
        <v>28</v>
      </c>
      <c r="C459" s="9" t="s">
        <v>436</v>
      </c>
      <c r="D459" s="9" t="s">
        <v>435</v>
      </c>
      <c r="E459" s="9" t="s">
        <v>2440</v>
      </c>
      <c r="F459" s="9" t="s">
        <v>2441</v>
      </c>
      <c r="G459" s="9" t="s">
        <v>9311</v>
      </c>
      <c r="H459" s="9" t="s">
        <v>2202</v>
      </c>
      <c r="I459" s="9"/>
      <c r="J459" s="9"/>
      <c r="K459" s="14">
        <v>44287</v>
      </c>
      <c r="L459" s="9" t="s">
        <v>4427</v>
      </c>
      <c r="M459" s="2"/>
    </row>
    <row r="460" spans="1:13" ht="25.5">
      <c r="A460" s="18"/>
      <c r="B460" s="18">
        <v>29</v>
      </c>
      <c r="C460" s="9" t="s">
        <v>3539</v>
      </c>
      <c r="D460" s="9" t="s">
        <v>3540</v>
      </c>
      <c r="E460" s="9" t="s">
        <v>3541</v>
      </c>
      <c r="F460" s="9" t="s">
        <v>3542</v>
      </c>
      <c r="G460" s="9" t="s">
        <v>9312</v>
      </c>
      <c r="H460" s="9" t="s">
        <v>2202</v>
      </c>
      <c r="I460" s="9"/>
      <c r="J460" s="9"/>
      <c r="K460" s="14">
        <v>44032</v>
      </c>
      <c r="L460" s="9" t="s">
        <v>4428</v>
      </c>
      <c r="M460" s="2"/>
    </row>
    <row r="461" spans="1:13" ht="51">
      <c r="A461" s="18"/>
      <c r="B461" s="18">
        <v>30</v>
      </c>
      <c r="C461" s="9" t="s">
        <v>421</v>
      </c>
      <c r="D461" s="9" t="s">
        <v>422</v>
      </c>
      <c r="E461" s="9" t="s">
        <v>423</v>
      </c>
      <c r="F461" s="9" t="s">
        <v>2437</v>
      </c>
      <c r="G461" s="9" t="s">
        <v>9313</v>
      </c>
      <c r="H461" s="9" t="s">
        <v>2202</v>
      </c>
      <c r="I461" s="9"/>
      <c r="J461" s="9"/>
      <c r="K461" s="14">
        <v>43909</v>
      </c>
      <c r="L461" s="9" t="s">
        <v>2676</v>
      </c>
      <c r="M461" s="2"/>
    </row>
    <row r="462" spans="1:13" ht="51">
      <c r="A462" s="18"/>
      <c r="B462" s="18">
        <v>31</v>
      </c>
      <c r="C462" s="9" t="s">
        <v>424</v>
      </c>
      <c r="D462" s="9" t="s">
        <v>425</v>
      </c>
      <c r="E462" s="9" t="s">
        <v>426</v>
      </c>
      <c r="F462" s="9" t="s">
        <v>427</v>
      </c>
      <c r="G462" s="162" t="s">
        <v>9314</v>
      </c>
      <c r="H462" s="9" t="s">
        <v>2202</v>
      </c>
      <c r="I462" s="9"/>
      <c r="J462" s="9"/>
      <c r="K462" s="14">
        <v>43903</v>
      </c>
      <c r="L462" s="9" t="s">
        <v>2677</v>
      </c>
      <c r="M462" s="2"/>
    </row>
    <row r="463" spans="1:13" ht="51">
      <c r="A463" s="18"/>
      <c r="B463" s="18">
        <v>32</v>
      </c>
      <c r="C463" s="9" t="s">
        <v>428</v>
      </c>
      <c r="D463" s="9" t="s">
        <v>429</v>
      </c>
      <c r="E463" s="9" t="s">
        <v>430</v>
      </c>
      <c r="F463" s="9" t="s">
        <v>431</v>
      </c>
      <c r="G463" s="162" t="s">
        <v>9314</v>
      </c>
      <c r="H463" s="9" t="s">
        <v>2202</v>
      </c>
      <c r="I463" s="9"/>
      <c r="J463" s="9"/>
      <c r="K463" s="14">
        <v>43893</v>
      </c>
      <c r="L463" s="9" t="s">
        <v>2678</v>
      </c>
      <c r="M463" s="2"/>
    </row>
    <row r="464" spans="1:13" ht="38.25">
      <c r="A464" s="18"/>
      <c r="B464" s="18">
        <v>33</v>
      </c>
      <c r="C464" s="9" t="s">
        <v>1709</v>
      </c>
      <c r="D464" s="9" t="s">
        <v>1710</v>
      </c>
      <c r="E464" s="9" t="s">
        <v>1708</v>
      </c>
      <c r="F464" s="9" t="s">
        <v>1711</v>
      </c>
      <c r="G464" s="162" t="s">
        <v>9314</v>
      </c>
      <c r="H464" s="9" t="s">
        <v>2202</v>
      </c>
      <c r="I464" s="9"/>
      <c r="J464" s="9"/>
      <c r="K464" s="14">
        <v>44192</v>
      </c>
      <c r="L464" s="9" t="s">
        <v>2679</v>
      </c>
      <c r="M464" s="2"/>
    </row>
    <row r="465" spans="1:13" ht="38.25">
      <c r="A465" s="18"/>
      <c r="B465" s="25"/>
      <c r="C465" s="375" t="s">
        <v>1712</v>
      </c>
      <c r="D465" s="376" t="s">
        <v>1713</v>
      </c>
      <c r="E465" s="9" t="s">
        <v>1714</v>
      </c>
      <c r="F465" s="9" t="s">
        <v>1715</v>
      </c>
      <c r="G465" s="162" t="s">
        <v>9315</v>
      </c>
      <c r="H465" s="9" t="s">
        <v>2202</v>
      </c>
      <c r="I465" s="9"/>
      <c r="J465" s="9"/>
      <c r="K465" s="14">
        <v>43838</v>
      </c>
      <c r="L465" s="9" t="s">
        <v>2680</v>
      </c>
      <c r="M465" s="2"/>
    </row>
    <row r="466" spans="1:13" ht="38.25">
      <c r="A466" s="18"/>
      <c r="B466" s="25"/>
      <c r="C466" s="375" t="s">
        <v>2210</v>
      </c>
      <c r="D466" s="376" t="s">
        <v>2206</v>
      </c>
      <c r="E466" s="9" t="s">
        <v>2207</v>
      </c>
      <c r="F466" s="9" t="s">
        <v>2208</v>
      </c>
      <c r="G466" s="162" t="s">
        <v>9314</v>
      </c>
      <c r="H466" s="9" t="s">
        <v>2202</v>
      </c>
      <c r="I466" s="9"/>
      <c r="J466" s="9"/>
      <c r="K466" s="14">
        <v>43949</v>
      </c>
      <c r="L466" s="9" t="s">
        <v>2681</v>
      </c>
      <c r="M466" s="2"/>
    </row>
    <row r="467" spans="1:13" ht="25.5">
      <c r="A467" s="18"/>
      <c r="B467" s="25"/>
      <c r="C467" s="375" t="s">
        <v>4320</v>
      </c>
      <c r="D467" s="376" t="s">
        <v>4321</v>
      </c>
      <c r="E467" s="9" t="s">
        <v>4322</v>
      </c>
      <c r="F467" s="9" t="s">
        <v>4323</v>
      </c>
      <c r="G467" s="162" t="s">
        <v>9316</v>
      </c>
      <c r="H467" s="9" t="s">
        <v>2202</v>
      </c>
      <c r="I467" s="9"/>
      <c r="J467" s="9"/>
      <c r="K467" s="14">
        <v>43943</v>
      </c>
      <c r="L467" s="9" t="s">
        <v>4324</v>
      </c>
      <c r="M467" s="2"/>
    </row>
    <row r="468" spans="1:13" ht="38.25">
      <c r="A468" s="18"/>
      <c r="B468" s="25"/>
      <c r="C468" s="375" t="s">
        <v>9317</v>
      </c>
      <c r="D468" s="376" t="s">
        <v>2134</v>
      </c>
      <c r="E468" s="9" t="s">
        <v>2135</v>
      </c>
      <c r="F468" s="9" t="s">
        <v>2136</v>
      </c>
      <c r="G468" s="162" t="s">
        <v>9314</v>
      </c>
      <c r="H468" s="9" t="s">
        <v>2202</v>
      </c>
      <c r="I468" s="9"/>
      <c r="J468" s="9"/>
      <c r="K468" s="14">
        <v>43803</v>
      </c>
      <c r="L468" s="9" t="s">
        <v>2674</v>
      </c>
      <c r="M468" s="2"/>
    </row>
    <row r="469" spans="1:13" ht="38.25">
      <c r="A469" s="18"/>
      <c r="B469" s="25"/>
      <c r="C469" s="375" t="s">
        <v>2209</v>
      </c>
      <c r="D469" s="376" t="s">
        <v>2203</v>
      </c>
      <c r="E469" s="9" t="s">
        <v>2204</v>
      </c>
      <c r="F469" s="9" t="s">
        <v>3533</v>
      </c>
      <c r="G469" s="162" t="s">
        <v>9318</v>
      </c>
      <c r="H469" s="9" t="s">
        <v>2202</v>
      </c>
      <c r="I469" s="9"/>
      <c r="J469" s="9"/>
      <c r="K469" s="14">
        <v>43771</v>
      </c>
      <c r="L469" s="9" t="s">
        <v>2675</v>
      </c>
      <c r="M469" s="2"/>
    </row>
    <row r="470" spans="1:13" ht="38.25">
      <c r="A470" s="18"/>
      <c r="B470" s="25"/>
      <c r="C470" s="375" t="s">
        <v>3534</v>
      </c>
      <c r="D470" s="376" t="s">
        <v>3535</v>
      </c>
      <c r="E470" s="9" t="s">
        <v>3536</v>
      </c>
      <c r="F470" s="9" t="s">
        <v>3537</v>
      </c>
      <c r="G470" s="162" t="s">
        <v>9319</v>
      </c>
      <c r="H470" s="9" t="s">
        <v>2202</v>
      </c>
      <c r="I470" s="9"/>
      <c r="J470" s="9"/>
      <c r="K470" s="14">
        <v>43551</v>
      </c>
      <c r="L470" s="9" t="s">
        <v>3538</v>
      </c>
      <c r="M470" s="2"/>
    </row>
    <row r="471" spans="1:13" ht="38.25">
      <c r="A471" s="18"/>
      <c r="B471" s="25"/>
      <c r="C471" s="375" t="s">
        <v>2338</v>
      </c>
      <c r="D471" s="376" t="s">
        <v>2339</v>
      </c>
      <c r="E471" s="9" t="s">
        <v>2340</v>
      </c>
      <c r="F471" s="9" t="s">
        <v>2442</v>
      </c>
      <c r="G471" s="162" t="s">
        <v>9320</v>
      </c>
      <c r="H471" s="9" t="s">
        <v>2202</v>
      </c>
      <c r="I471" s="9"/>
      <c r="J471" s="9"/>
      <c r="K471" s="14">
        <v>44171</v>
      </c>
      <c r="L471" s="9" t="s">
        <v>2341</v>
      </c>
      <c r="M471" s="2"/>
    </row>
    <row r="472" spans="1:13" ht="38.25">
      <c r="A472" s="18"/>
      <c r="B472" s="25"/>
      <c r="C472" s="375" t="s">
        <v>2338</v>
      </c>
      <c r="D472" s="376" t="s">
        <v>2339</v>
      </c>
      <c r="E472" s="9" t="s">
        <v>2443</v>
      </c>
      <c r="F472" s="9" t="s">
        <v>2444</v>
      </c>
      <c r="G472" s="162" t="s">
        <v>9321</v>
      </c>
      <c r="H472" s="9" t="s">
        <v>2202</v>
      </c>
      <c r="I472" s="9"/>
      <c r="J472" s="9"/>
      <c r="K472" s="14">
        <v>44171</v>
      </c>
      <c r="L472" s="9" t="s">
        <v>2445</v>
      </c>
      <c r="M472" s="2"/>
    </row>
    <row r="473" spans="1:13" ht="38.25">
      <c r="A473" s="18"/>
      <c r="B473" s="25"/>
      <c r="C473" s="375" t="s">
        <v>3574</v>
      </c>
      <c r="D473" s="376" t="s">
        <v>3575</v>
      </c>
      <c r="E473" s="9" t="s">
        <v>3576</v>
      </c>
      <c r="F473" s="9" t="s">
        <v>3577</v>
      </c>
      <c r="G473" s="162" t="s">
        <v>9322</v>
      </c>
      <c r="H473" s="9" t="s">
        <v>2202</v>
      </c>
      <c r="I473" s="9"/>
      <c r="J473" s="9"/>
      <c r="K473" s="14">
        <v>44280</v>
      </c>
      <c r="L473" s="9" t="s">
        <v>3578</v>
      </c>
      <c r="M473" s="2"/>
    </row>
    <row r="474" spans="1:13" ht="51">
      <c r="A474" s="18"/>
      <c r="B474" s="25"/>
      <c r="C474" s="375" t="s">
        <v>9256</v>
      </c>
      <c r="D474" s="376" t="s">
        <v>9257</v>
      </c>
      <c r="E474" s="9" t="s">
        <v>9258</v>
      </c>
      <c r="F474" s="9" t="s">
        <v>9323</v>
      </c>
      <c r="G474" s="162" t="s">
        <v>9324</v>
      </c>
      <c r="H474" s="9" t="s">
        <v>2202</v>
      </c>
      <c r="I474" s="9"/>
      <c r="J474" s="9"/>
      <c r="K474" s="14" t="s">
        <v>9325</v>
      </c>
      <c r="L474" s="9" t="s">
        <v>9326</v>
      </c>
      <c r="M474" s="2"/>
    </row>
    <row r="475" spans="1:13" ht="38.25">
      <c r="A475" s="18"/>
      <c r="B475" s="25"/>
      <c r="C475" s="375" t="s">
        <v>9327</v>
      </c>
      <c r="D475" s="376" t="s">
        <v>9328</v>
      </c>
      <c r="E475" s="9" t="s">
        <v>9329</v>
      </c>
      <c r="F475" s="9" t="s">
        <v>9330</v>
      </c>
      <c r="G475" s="162" t="s">
        <v>9331</v>
      </c>
      <c r="H475" s="9" t="s">
        <v>2202</v>
      </c>
      <c r="I475" s="9"/>
      <c r="J475" s="9"/>
      <c r="K475" s="14">
        <v>44314</v>
      </c>
      <c r="L475" s="9" t="s">
        <v>9332</v>
      </c>
      <c r="M475" s="2"/>
    </row>
    <row r="476" spans="1:13" ht="38.25">
      <c r="A476" s="18"/>
      <c r="B476" s="25"/>
      <c r="C476" s="375" t="s">
        <v>9250</v>
      </c>
      <c r="D476" s="376" t="s">
        <v>9333</v>
      </c>
      <c r="E476" s="9" t="s">
        <v>9334</v>
      </c>
      <c r="F476" s="9" t="s">
        <v>9335</v>
      </c>
      <c r="G476" s="162" t="s">
        <v>9336</v>
      </c>
      <c r="H476" s="9" t="s">
        <v>2202</v>
      </c>
      <c r="I476" s="9"/>
      <c r="J476" s="9"/>
      <c r="K476" s="14">
        <v>44312</v>
      </c>
      <c r="L476" s="9" t="s">
        <v>9337</v>
      </c>
      <c r="M476" s="2"/>
    </row>
    <row r="477" spans="1:13" ht="38.25">
      <c r="A477" s="18"/>
      <c r="B477" s="25"/>
      <c r="C477" s="375" t="s">
        <v>9338</v>
      </c>
      <c r="D477" s="376" t="s">
        <v>9339</v>
      </c>
      <c r="E477" s="9" t="s">
        <v>9340</v>
      </c>
      <c r="F477" s="9" t="s">
        <v>9341</v>
      </c>
      <c r="G477" s="162" t="s">
        <v>9342</v>
      </c>
      <c r="H477" s="9" t="s">
        <v>2202</v>
      </c>
      <c r="I477" s="9"/>
      <c r="J477" s="9"/>
      <c r="K477" s="14">
        <v>44314</v>
      </c>
      <c r="L477" s="9" t="s">
        <v>9343</v>
      </c>
      <c r="M477" s="2"/>
    </row>
    <row r="478" spans="1:13" ht="12.75">
      <c r="A478" s="18"/>
      <c r="B478" s="25"/>
      <c r="C478" s="163"/>
      <c r="D478" s="164"/>
      <c r="E478" s="9"/>
      <c r="F478" s="9"/>
      <c r="G478" s="162"/>
      <c r="H478" s="9"/>
      <c r="I478" s="9"/>
      <c r="J478" s="9"/>
      <c r="K478" s="14"/>
      <c r="L478" s="9"/>
      <c r="M478" s="2"/>
    </row>
    <row r="479" spans="1:13" ht="12.75">
      <c r="A479" s="18"/>
      <c r="B479" s="25"/>
      <c r="C479" s="163"/>
      <c r="D479" s="164"/>
      <c r="E479" s="9"/>
      <c r="F479" s="9"/>
      <c r="G479" s="162"/>
      <c r="H479" s="9"/>
      <c r="I479" s="9"/>
      <c r="J479" s="9"/>
      <c r="K479" s="14"/>
      <c r="L479" s="9"/>
      <c r="M479" s="2"/>
    </row>
    <row r="480" spans="1:13" ht="12.75">
      <c r="A480" s="18"/>
      <c r="B480" s="25"/>
      <c r="C480" s="163"/>
      <c r="D480" s="164"/>
      <c r="E480" s="9"/>
      <c r="F480" s="9"/>
      <c r="G480" s="162"/>
      <c r="H480" s="9"/>
      <c r="I480" s="9"/>
      <c r="J480" s="9"/>
      <c r="K480" s="14"/>
      <c r="L480" s="9"/>
      <c r="M480" s="2"/>
    </row>
    <row r="481" spans="1:13" ht="12.75">
      <c r="A481" s="18"/>
      <c r="B481" s="25"/>
      <c r="C481" s="163"/>
      <c r="D481" s="164"/>
      <c r="E481" s="9"/>
      <c r="F481" s="9"/>
      <c r="G481" s="162"/>
      <c r="H481" s="9"/>
      <c r="I481" s="9"/>
      <c r="J481" s="9"/>
      <c r="K481" s="14"/>
      <c r="L481" s="9"/>
      <c r="M481" s="2"/>
    </row>
    <row r="482" spans="1:13" ht="12.75">
      <c r="A482" s="18"/>
      <c r="B482" s="25"/>
      <c r="C482" s="163"/>
      <c r="D482" s="164"/>
      <c r="E482" s="9"/>
      <c r="F482" s="9"/>
      <c r="G482" s="162"/>
      <c r="H482" s="9"/>
      <c r="I482" s="9"/>
      <c r="J482" s="9"/>
      <c r="K482" s="14"/>
      <c r="L482" s="9"/>
      <c r="M482" s="2"/>
    </row>
    <row r="483" spans="1:13" ht="12.75">
      <c r="A483" s="18"/>
      <c r="B483" s="25"/>
      <c r="C483" s="163"/>
      <c r="D483" s="164"/>
      <c r="E483" s="9"/>
      <c r="F483" s="9"/>
      <c r="G483" s="162"/>
      <c r="H483" s="9"/>
      <c r="I483" s="9"/>
      <c r="J483" s="9"/>
      <c r="K483" s="14"/>
      <c r="L483" s="9"/>
      <c r="M483" s="2"/>
    </row>
    <row r="484" spans="1:115" s="47" customFormat="1" ht="12.75">
      <c r="A484" s="139">
        <v>5</v>
      </c>
      <c r="B484" s="561" t="s">
        <v>449</v>
      </c>
      <c r="C484" s="562"/>
      <c r="D484" s="563"/>
      <c r="E484" s="140"/>
      <c r="F484" s="140"/>
      <c r="G484" s="140"/>
      <c r="H484" s="140"/>
      <c r="I484" s="140"/>
      <c r="J484" s="140"/>
      <c r="K484" s="140"/>
      <c r="L484" s="140"/>
      <c r="M484" s="140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</row>
    <row r="485" spans="1:13" ht="38.25">
      <c r="A485" s="18"/>
      <c r="B485" s="56">
        <v>1</v>
      </c>
      <c r="C485" s="100" t="s">
        <v>6165</v>
      </c>
      <c r="D485" s="397" t="s">
        <v>6166</v>
      </c>
      <c r="E485" s="397" t="s">
        <v>6167</v>
      </c>
      <c r="F485" s="397" t="s">
        <v>6168</v>
      </c>
      <c r="G485" s="398" t="s">
        <v>6169</v>
      </c>
      <c r="H485" s="585" t="s">
        <v>2202</v>
      </c>
      <c r="I485" s="584"/>
      <c r="J485" s="587"/>
      <c r="K485" s="588">
        <v>43169</v>
      </c>
      <c r="L485" s="397" t="s">
        <v>6170</v>
      </c>
      <c r="M485" s="2"/>
    </row>
    <row r="486" spans="1:13" ht="38.25">
      <c r="A486" s="18"/>
      <c r="B486" s="56">
        <v>2</v>
      </c>
      <c r="C486" s="100" t="s">
        <v>1726</v>
      </c>
      <c r="D486" s="397" t="s">
        <v>1727</v>
      </c>
      <c r="E486" s="397" t="s">
        <v>4030</v>
      </c>
      <c r="F486" s="397" t="s">
        <v>1728</v>
      </c>
      <c r="G486" s="398" t="s">
        <v>6171</v>
      </c>
      <c r="H486" s="585" t="s">
        <v>2202</v>
      </c>
      <c r="I486" s="590"/>
      <c r="J486" s="587"/>
      <c r="K486" s="588">
        <v>43164</v>
      </c>
      <c r="L486" s="397" t="s">
        <v>1853</v>
      </c>
      <c r="M486" s="2"/>
    </row>
    <row r="487" spans="1:13" ht="38.25">
      <c r="A487" s="18"/>
      <c r="B487" s="56">
        <v>3</v>
      </c>
      <c r="C487" s="100" t="s">
        <v>1726</v>
      </c>
      <c r="D487" s="397" t="s">
        <v>1727</v>
      </c>
      <c r="E487" s="397" t="s">
        <v>1729</v>
      </c>
      <c r="F487" s="397" t="s">
        <v>1730</v>
      </c>
      <c r="G487" s="398" t="s">
        <v>6172</v>
      </c>
      <c r="H487" s="585" t="s">
        <v>2202</v>
      </c>
      <c r="I487" s="590"/>
      <c r="J487" s="587"/>
      <c r="K487" s="588">
        <v>43186</v>
      </c>
      <c r="L487" s="397" t="s">
        <v>1854</v>
      </c>
      <c r="M487" s="2"/>
    </row>
    <row r="488" spans="1:13" ht="38.25">
      <c r="A488" s="18"/>
      <c r="B488" s="56">
        <v>4</v>
      </c>
      <c r="C488" s="100" t="s">
        <v>1733</v>
      </c>
      <c r="D488" s="397" t="s">
        <v>1732</v>
      </c>
      <c r="E488" s="545" t="s">
        <v>4031</v>
      </c>
      <c r="F488" s="545" t="s">
        <v>3145</v>
      </c>
      <c r="G488" s="398" t="s">
        <v>1734</v>
      </c>
      <c r="H488" s="585"/>
      <c r="I488" s="590"/>
      <c r="J488" s="587" t="s">
        <v>2202</v>
      </c>
      <c r="K488" s="588">
        <v>43174</v>
      </c>
      <c r="L488" s="397" t="s">
        <v>1855</v>
      </c>
      <c r="M488" s="2"/>
    </row>
    <row r="489" spans="1:13" ht="38.25">
      <c r="A489" s="18"/>
      <c r="B489" s="56">
        <v>5</v>
      </c>
      <c r="C489" s="100" t="s">
        <v>1735</v>
      </c>
      <c r="D489" s="397" t="s">
        <v>1736</v>
      </c>
      <c r="E489" s="545"/>
      <c r="F489" s="545"/>
      <c r="G489" s="398" t="s">
        <v>1734</v>
      </c>
      <c r="H489" s="585"/>
      <c r="I489" s="590"/>
      <c r="J489" s="587" t="s">
        <v>2202</v>
      </c>
      <c r="K489" s="588">
        <v>43164</v>
      </c>
      <c r="L489" s="397" t="s">
        <v>1856</v>
      </c>
      <c r="M489" s="2"/>
    </row>
    <row r="490" spans="1:13" ht="38.25">
      <c r="A490" s="18"/>
      <c r="B490" s="56">
        <v>6</v>
      </c>
      <c r="C490" s="100" t="s">
        <v>6173</v>
      </c>
      <c r="D490" s="397" t="s">
        <v>6174</v>
      </c>
      <c r="E490" s="545"/>
      <c r="F490" s="545"/>
      <c r="G490" s="398" t="s">
        <v>6175</v>
      </c>
      <c r="H490" s="585"/>
      <c r="I490" s="590"/>
      <c r="J490" s="587" t="s">
        <v>2202</v>
      </c>
      <c r="K490" s="588">
        <v>43168</v>
      </c>
      <c r="L490" s="397" t="s">
        <v>6176</v>
      </c>
      <c r="M490" s="2"/>
    </row>
    <row r="491" spans="1:13" ht="38.25">
      <c r="A491" s="18"/>
      <c r="B491" s="56">
        <v>7</v>
      </c>
      <c r="C491" s="100" t="s">
        <v>1737</v>
      </c>
      <c r="D491" s="397" t="s">
        <v>1738</v>
      </c>
      <c r="E491" s="545"/>
      <c r="F491" s="545"/>
      <c r="G491" s="398" t="s">
        <v>1739</v>
      </c>
      <c r="H491" s="585"/>
      <c r="I491" s="590"/>
      <c r="J491" s="587" t="s">
        <v>2202</v>
      </c>
      <c r="K491" s="588">
        <v>43164</v>
      </c>
      <c r="L491" s="397" t="s">
        <v>1857</v>
      </c>
      <c r="M491" s="2"/>
    </row>
    <row r="492" spans="1:13" ht="38.25">
      <c r="A492" s="18"/>
      <c r="B492" s="56">
        <v>8</v>
      </c>
      <c r="C492" s="100" t="s">
        <v>1741</v>
      </c>
      <c r="D492" s="397" t="s">
        <v>1742</v>
      </c>
      <c r="E492" s="546" t="s">
        <v>6177</v>
      </c>
      <c r="F492" s="546" t="s">
        <v>6178</v>
      </c>
      <c r="G492" s="398" t="s">
        <v>1720</v>
      </c>
      <c r="H492" s="585"/>
      <c r="I492" s="590"/>
      <c r="J492" s="587" t="s">
        <v>2202</v>
      </c>
      <c r="K492" s="588">
        <v>43189</v>
      </c>
      <c r="L492" s="397" t="s">
        <v>6179</v>
      </c>
      <c r="M492" s="2"/>
    </row>
    <row r="493" spans="1:13" ht="38.25">
      <c r="A493" s="18"/>
      <c r="B493" s="56">
        <v>9</v>
      </c>
      <c r="C493" s="100" t="s">
        <v>6180</v>
      </c>
      <c r="D493" s="397" t="s">
        <v>1743</v>
      </c>
      <c r="E493" s="547"/>
      <c r="F493" s="547"/>
      <c r="G493" s="398" t="s">
        <v>1744</v>
      </c>
      <c r="H493" s="585" t="s">
        <v>2202</v>
      </c>
      <c r="I493" s="590"/>
      <c r="J493" s="587"/>
      <c r="K493" s="588">
        <v>43164</v>
      </c>
      <c r="L493" s="397" t="s">
        <v>6181</v>
      </c>
      <c r="M493" s="2"/>
    </row>
    <row r="494" spans="1:13" ht="38.25">
      <c r="A494" s="12"/>
      <c r="B494" s="56">
        <v>10</v>
      </c>
      <c r="C494" s="100" t="s">
        <v>6182</v>
      </c>
      <c r="D494" s="397" t="s">
        <v>1742</v>
      </c>
      <c r="E494" s="547"/>
      <c r="F494" s="547"/>
      <c r="G494" s="398" t="s">
        <v>6183</v>
      </c>
      <c r="H494" s="585"/>
      <c r="I494" s="590"/>
      <c r="J494" s="587" t="s">
        <v>2202</v>
      </c>
      <c r="K494" s="588">
        <v>43166</v>
      </c>
      <c r="L494" s="397" t="s">
        <v>6184</v>
      </c>
      <c r="M494" s="11"/>
    </row>
    <row r="495" spans="1:13" ht="38.25">
      <c r="A495" s="12"/>
      <c r="B495" s="56">
        <v>11</v>
      </c>
      <c r="C495" s="100" t="s">
        <v>6185</v>
      </c>
      <c r="D495" s="397" t="s">
        <v>1742</v>
      </c>
      <c r="E495" s="547"/>
      <c r="F495" s="547"/>
      <c r="G495" s="398" t="s">
        <v>441</v>
      </c>
      <c r="H495" s="585"/>
      <c r="I495" s="590"/>
      <c r="J495" s="587" t="s">
        <v>2202</v>
      </c>
      <c r="K495" s="588">
        <v>43165</v>
      </c>
      <c r="L495" s="397" t="s">
        <v>6186</v>
      </c>
      <c r="M495" s="11"/>
    </row>
    <row r="496" spans="1:13" ht="12.75">
      <c r="A496" s="12"/>
      <c r="B496" s="56">
        <v>12</v>
      </c>
      <c r="C496" s="100"/>
      <c r="D496" s="397"/>
      <c r="E496" s="547"/>
      <c r="F496" s="547"/>
      <c r="G496" s="398"/>
      <c r="H496" s="585"/>
      <c r="I496" s="590"/>
      <c r="J496" s="587"/>
      <c r="K496" s="588"/>
      <c r="L496" s="397"/>
      <c r="M496" s="11"/>
    </row>
    <row r="497" spans="1:13" ht="38.25">
      <c r="A497" s="12"/>
      <c r="B497" s="56">
        <v>13</v>
      </c>
      <c r="C497" s="100" t="s">
        <v>514</v>
      </c>
      <c r="D497" s="397" t="s">
        <v>1742</v>
      </c>
      <c r="E497" s="547"/>
      <c r="F497" s="547"/>
      <c r="G497" s="398" t="s">
        <v>1745</v>
      </c>
      <c r="H497" s="585" t="s">
        <v>2202</v>
      </c>
      <c r="I497" s="590"/>
      <c r="J497" s="587"/>
      <c r="K497" s="588">
        <v>43159</v>
      </c>
      <c r="L497" s="397" t="s">
        <v>1858</v>
      </c>
      <c r="M497" s="11"/>
    </row>
    <row r="498" spans="1:13" ht="38.25">
      <c r="A498" s="12"/>
      <c r="B498" s="56">
        <v>14</v>
      </c>
      <c r="C498" s="100" t="s">
        <v>6187</v>
      </c>
      <c r="D498" s="397" t="s">
        <v>1742</v>
      </c>
      <c r="E498" s="547"/>
      <c r="F498" s="547"/>
      <c r="G498" s="398" t="s">
        <v>6188</v>
      </c>
      <c r="H498" s="585" t="s">
        <v>2202</v>
      </c>
      <c r="I498" s="590"/>
      <c r="J498" s="587"/>
      <c r="K498" s="588">
        <v>43154</v>
      </c>
      <c r="L498" s="397" t="s">
        <v>6189</v>
      </c>
      <c r="M498" s="11"/>
    </row>
    <row r="499" spans="1:13" ht="38.25">
      <c r="A499" s="12"/>
      <c r="B499" s="56">
        <v>15</v>
      </c>
      <c r="C499" s="100" t="s">
        <v>6190</v>
      </c>
      <c r="D499" s="397" t="s">
        <v>1742</v>
      </c>
      <c r="E499" s="547"/>
      <c r="F499" s="547"/>
      <c r="G499" s="398" t="s">
        <v>6191</v>
      </c>
      <c r="H499" s="585" t="s">
        <v>2202</v>
      </c>
      <c r="I499" s="590"/>
      <c r="J499" s="587"/>
      <c r="K499" s="588">
        <v>43154</v>
      </c>
      <c r="L499" s="397" t="s">
        <v>6192</v>
      </c>
      <c r="M499" s="11"/>
    </row>
    <row r="500" spans="1:13" ht="38.25">
      <c r="A500" s="12"/>
      <c r="B500" s="56">
        <v>16</v>
      </c>
      <c r="C500" s="100" t="s">
        <v>1747</v>
      </c>
      <c r="D500" s="397" t="s">
        <v>1731</v>
      </c>
      <c r="E500" s="547"/>
      <c r="F500" s="547"/>
      <c r="G500" s="398" t="s">
        <v>1744</v>
      </c>
      <c r="H500" s="585" t="s">
        <v>2202</v>
      </c>
      <c r="I500" s="590"/>
      <c r="J500" s="587"/>
      <c r="K500" s="588">
        <v>43154</v>
      </c>
      <c r="L500" s="397" t="s">
        <v>1859</v>
      </c>
      <c r="M500" s="11"/>
    </row>
    <row r="501" spans="1:13" ht="38.25">
      <c r="A501" s="12"/>
      <c r="B501" s="56">
        <v>17</v>
      </c>
      <c r="C501" s="100" t="s">
        <v>1748</v>
      </c>
      <c r="D501" s="397" t="s">
        <v>1742</v>
      </c>
      <c r="E501" s="548"/>
      <c r="F501" s="548"/>
      <c r="G501" s="398" t="s">
        <v>1744</v>
      </c>
      <c r="H501" s="585"/>
      <c r="I501" s="590"/>
      <c r="J501" s="587" t="s">
        <v>2202</v>
      </c>
      <c r="K501" s="588">
        <v>43154</v>
      </c>
      <c r="L501" s="397" t="s">
        <v>1860</v>
      </c>
      <c r="M501" s="11"/>
    </row>
    <row r="502" spans="1:13" ht="38.25">
      <c r="A502" s="12"/>
      <c r="B502" s="56">
        <v>18</v>
      </c>
      <c r="C502" s="100" t="s">
        <v>1749</v>
      </c>
      <c r="D502" s="397" t="s">
        <v>1719</v>
      </c>
      <c r="E502" s="397" t="s">
        <v>4032</v>
      </c>
      <c r="F502" s="397" t="s">
        <v>1750</v>
      </c>
      <c r="G502" s="398" t="s">
        <v>1751</v>
      </c>
      <c r="H502" s="585"/>
      <c r="I502" s="590"/>
      <c r="J502" s="587" t="s">
        <v>2202</v>
      </c>
      <c r="K502" s="588">
        <v>43157</v>
      </c>
      <c r="L502" s="397" t="s">
        <v>1861</v>
      </c>
      <c r="M502" s="11"/>
    </row>
    <row r="503" spans="1:13" ht="38.25">
      <c r="A503" s="12"/>
      <c r="B503" s="56">
        <v>19</v>
      </c>
      <c r="C503" s="100" t="s">
        <v>1752</v>
      </c>
      <c r="D503" s="397" t="s">
        <v>440</v>
      </c>
      <c r="E503" s="397" t="s">
        <v>4033</v>
      </c>
      <c r="F503" s="397" t="s">
        <v>1753</v>
      </c>
      <c r="G503" s="398" t="s">
        <v>6193</v>
      </c>
      <c r="H503" s="585" t="s">
        <v>2202</v>
      </c>
      <c r="I503" s="590"/>
      <c r="J503" s="587"/>
      <c r="K503" s="588">
        <v>43157</v>
      </c>
      <c r="L503" s="397" t="s">
        <v>1862</v>
      </c>
      <c r="M503" s="11"/>
    </row>
    <row r="504" spans="1:13" ht="38.25">
      <c r="A504" s="12"/>
      <c r="B504" s="56">
        <v>20</v>
      </c>
      <c r="C504" s="100" t="s">
        <v>1754</v>
      </c>
      <c r="D504" s="397" t="s">
        <v>1724</v>
      </c>
      <c r="E504" s="397" t="s">
        <v>4034</v>
      </c>
      <c r="F504" s="397" t="s">
        <v>1755</v>
      </c>
      <c r="G504" s="398" t="s">
        <v>446</v>
      </c>
      <c r="H504" s="585" t="s">
        <v>2202</v>
      </c>
      <c r="I504" s="590"/>
      <c r="J504" s="587"/>
      <c r="K504" s="588">
        <v>43157</v>
      </c>
      <c r="L504" s="397" t="s">
        <v>1863</v>
      </c>
      <c r="M504" s="11"/>
    </row>
    <row r="505" spans="1:13" ht="38.25">
      <c r="A505" s="12"/>
      <c r="B505" s="56">
        <v>21</v>
      </c>
      <c r="C505" s="100" t="s">
        <v>1756</v>
      </c>
      <c r="D505" s="397" t="s">
        <v>1757</v>
      </c>
      <c r="E505" s="397" t="s">
        <v>4035</v>
      </c>
      <c r="F505" s="397" t="s">
        <v>1758</v>
      </c>
      <c r="G505" s="398" t="s">
        <v>1759</v>
      </c>
      <c r="H505" s="585" t="s">
        <v>2202</v>
      </c>
      <c r="I505" s="590"/>
      <c r="J505" s="587"/>
      <c r="K505" s="588">
        <v>42871</v>
      </c>
      <c r="L505" s="397" t="s">
        <v>1864</v>
      </c>
      <c r="M505" s="11"/>
    </row>
    <row r="506" spans="1:13" ht="38.25">
      <c r="A506" s="12"/>
      <c r="B506" s="56">
        <v>22</v>
      </c>
      <c r="C506" s="100" t="s">
        <v>2137</v>
      </c>
      <c r="D506" s="397" t="s">
        <v>2138</v>
      </c>
      <c r="E506" s="397" t="s">
        <v>2139</v>
      </c>
      <c r="F506" s="397" t="s">
        <v>2140</v>
      </c>
      <c r="G506" s="398" t="s">
        <v>2141</v>
      </c>
      <c r="H506" s="585" t="s">
        <v>2202</v>
      </c>
      <c r="I506" s="590"/>
      <c r="J506" s="587"/>
      <c r="K506" s="588">
        <v>43167</v>
      </c>
      <c r="L506" s="397" t="s">
        <v>2160</v>
      </c>
      <c r="M506" s="11"/>
    </row>
    <row r="507" spans="1:115" s="86" customFormat="1" ht="38.25">
      <c r="A507" s="84"/>
      <c r="B507" s="56">
        <v>23</v>
      </c>
      <c r="C507" s="100" t="s">
        <v>6194</v>
      </c>
      <c r="D507" s="397" t="s">
        <v>6195</v>
      </c>
      <c r="E507" s="397" t="s">
        <v>6196</v>
      </c>
      <c r="F507" s="397" t="s">
        <v>6197</v>
      </c>
      <c r="G507" s="398" t="s">
        <v>1751</v>
      </c>
      <c r="H507" s="585" t="s">
        <v>2202</v>
      </c>
      <c r="I507" s="590"/>
      <c r="J507" s="587"/>
      <c r="K507" s="588">
        <v>43186</v>
      </c>
      <c r="L507" s="397" t="s">
        <v>6198</v>
      </c>
      <c r="M507" s="33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</row>
    <row r="508" spans="1:115" s="86" customFormat="1" ht="38.25">
      <c r="A508" s="84"/>
      <c r="B508" s="56">
        <v>24</v>
      </c>
      <c r="C508" s="396" t="s">
        <v>3237</v>
      </c>
      <c r="D508" s="397" t="s">
        <v>1724</v>
      </c>
      <c r="E508" s="397" t="s">
        <v>2563</v>
      </c>
      <c r="F508" s="397" t="s">
        <v>3238</v>
      </c>
      <c r="G508" s="398" t="s">
        <v>3239</v>
      </c>
      <c r="H508" s="585" t="s">
        <v>2202</v>
      </c>
      <c r="I508" s="590"/>
      <c r="J508" s="587"/>
      <c r="K508" s="588">
        <v>43168</v>
      </c>
      <c r="L508" s="397" t="s">
        <v>3240</v>
      </c>
      <c r="M508" s="33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</row>
    <row r="509" spans="1:115" s="86" customFormat="1" ht="38.25">
      <c r="A509" s="84"/>
      <c r="B509" s="56">
        <v>25</v>
      </c>
      <c r="C509" s="396" t="s">
        <v>316</v>
      </c>
      <c r="D509" s="397" t="s">
        <v>1731</v>
      </c>
      <c r="E509" s="397" t="s">
        <v>3241</v>
      </c>
      <c r="F509" s="397" t="s">
        <v>3244</v>
      </c>
      <c r="G509" s="398" t="s">
        <v>1823</v>
      </c>
      <c r="H509" s="585" t="s">
        <v>2202</v>
      </c>
      <c r="I509" s="591"/>
      <c r="J509" s="585"/>
      <c r="K509" s="588">
        <v>42794</v>
      </c>
      <c r="L509" s="397" t="s">
        <v>3245</v>
      </c>
      <c r="M509" s="33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</row>
    <row r="510" spans="1:115" s="86" customFormat="1" ht="38.25">
      <c r="A510" s="84"/>
      <c r="B510" s="56">
        <v>26</v>
      </c>
      <c r="C510" s="396" t="s">
        <v>1735</v>
      </c>
      <c r="D510" s="397" t="s">
        <v>1725</v>
      </c>
      <c r="E510" s="397" t="s">
        <v>3242</v>
      </c>
      <c r="F510" s="397" t="s">
        <v>3243</v>
      </c>
      <c r="G510" s="398" t="s">
        <v>1823</v>
      </c>
      <c r="H510" s="585" t="s">
        <v>2202</v>
      </c>
      <c r="I510" s="591"/>
      <c r="J510" s="587"/>
      <c r="K510" s="588">
        <v>42865</v>
      </c>
      <c r="L510" s="397" t="s">
        <v>3689</v>
      </c>
      <c r="M510" s="33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</row>
    <row r="511" spans="1:115" s="86" customFormat="1" ht="38.25">
      <c r="A511" s="84"/>
      <c r="B511" s="56">
        <v>27</v>
      </c>
      <c r="C511" s="396" t="s">
        <v>3730</v>
      </c>
      <c r="D511" s="397" t="s">
        <v>3731</v>
      </c>
      <c r="E511" s="397" t="s">
        <v>3732</v>
      </c>
      <c r="F511" s="397" t="s">
        <v>3733</v>
      </c>
      <c r="G511" s="398" t="s">
        <v>3734</v>
      </c>
      <c r="H511" s="585" t="s">
        <v>2202</v>
      </c>
      <c r="I511" s="591"/>
      <c r="J511" s="587"/>
      <c r="K511" s="588">
        <v>43159</v>
      </c>
      <c r="L511" s="397" t="s">
        <v>3735</v>
      </c>
      <c r="M511" s="33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</row>
    <row r="512" spans="1:115" s="86" customFormat="1" ht="38.25">
      <c r="A512" s="84"/>
      <c r="B512" s="56">
        <v>28</v>
      </c>
      <c r="C512" s="396" t="s">
        <v>476</v>
      </c>
      <c r="D512" s="397" t="s">
        <v>438</v>
      </c>
      <c r="E512" s="397" t="s">
        <v>3790</v>
      </c>
      <c r="F512" s="397" t="s">
        <v>3783</v>
      </c>
      <c r="G512" s="398" t="s">
        <v>439</v>
      </c>
      <c r="H512" s="585"/>
      <c r="I512" s="591"/>
      <c r="J512" s="587" t="s">
        <v>2202</v>
      </c>
      <c r="K512" s="588">
        <v>42870</v>
      </c>
      <c r="L512" s="397" t="s">
        <v>3784</v>
      </c>
      <c r="M512" s="33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</row>
    <row r="513" spans="1:115" s="86" customFormat="1" ht="38.25">
      <c r="A513" s="84"/>
      <c r="B513" s="56">
        <v>29</v>
      </c>
      <c r="C513" s="396" t="s">
        <v>3785</v>
      </c>
      <c r="D513" s="397" t="s">
        <v>3786</v>
      </c>
      <c r="E513" s="397" t="s">
        <v>4036</v>
      </c>
      <c r="F513" s="397" t="s">
        <v>3787</v>
      </c>
      <c r="G513" s="398" t="s">
        <v>3788</v>
      </c>
      <c r="H513" s="585" t="s">
        <v>2202</v>
      </c>
      <c r="I513" s="591"/>
      <c r="J513" s="587"/>
      <c r="K513" s="588">
        <v>42873</v>
      </c>
      <c r="L513" s="397" t="s">
        <v>3789</v>
      </c>
      <c r="M513" s="33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</row>
    <row r="514" spans="1:115" s="86" customFormat="1" ht="38.25">
      <c r="A514" s="84"/>
      <c r="B514" s="56">
        <v>30</v>
      </c>
      <c r="C514" s="396" t="s">
        <v>3968</v>
      </c>
      <c r="D514" s="397" t="s">
        <v>1731</v>
      </c>
      <c r="E514" s="397" t="s">
        <v>4037</v>
      </c>
      <c r="F514" s="397" t="s">
        <v>3969</v>
      </c>
      <c r="G514" s="398" t="s">
        <v>1718</v>
      </c>
      <c r="H514" s="585"/>
      <c r="I514" s="591"/>
      <c r="J514" s="587" t="s">
        <v>2202</v>
      </c>
      <c r="K514" s="588">
        <v>42975</v>
      </c>
      <c r="L514" s="397" t="s">
        <v>3970</v>
      </c>
      <c r="M514" s="84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</row>
    <row r="515" spans="1:115" s="86" customFormat="1" ht="38.25">
      <c r="A515" s="84"/>
      <c r="B515" s="56">
        <v>31</v>
      </c>
      <c r="C515" s="396" t="s">
        <v>3971</v>
      </c>
      <c r="D515" s="397" t="s">
        <v>3972</v>
      </c>
      <c r="E515" s="397" t="s">
        <v>3973</v>
      </c>
      <c r="F515" s="397" t="s">
        <v>3974</v>
      </c>
      <c r="G515" s="398" t="s">
        <v>3975</v>
      </c>
      <c r="H515" s="585" t="s">
        <v>2202</v>
      </c>
      <c r="I515" s="591"/>
      <c r="J515" s="587"/>
      <c r="K515" s="588">
        <v>42975</v>
      </c>
      <c r="L515" s="397" t="s">
        <v>3976</v>
      </c>
      <c r="M515" s="84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</row>
    <row r="516" spans="1:115" s="86" customFormat="1" ht="38.25">
      <c r="A516" s="84"/>
      <c r="B516" s="56">
        <v>32</v>
      </c>
      <c r="C516" s="396" t="s">
        <v>3977</v>
      </c>
      <c r="D516" s="397" t="s">
        <v>3978</v>
      </c>
      <c r="E516" s="397" t="s">
        <v>4037</v>
      </c>
      <c r="F516" s="397" t="s">
        <v>3979</v>
      </c>
      <c r="G516" s="398" t="s">
        <v>3980</v>
      </c>
      <c r="H516" s="585" t="s">
        <v>2202</v>
      </c>
      <c r="I516" s="591"/>
      <c r="J516" s="587"/>
      <c r="K516" s="588">
        <v>42970</v>
      </c>
      <c r="L516" s="397" t="s">
        <v>3981</v>
      </c>
      <c r="M516" s="84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</row>
    <row r="517" spans="1:115" s="86" customFormat="1" ht="38.25">
      <c r="A517" s="84"/>
      <c r="B517" s="56">
        <v>33</v>
      </c>
      <c r="C517" s="396" t="s">
        <v>6199</v>
      </c>
      <c r="D517" s="397" t="s">
        <v>6200</v>
      </c>
      <c r="E517" s="397" t="s">
        <v>4037</v>
      </c>
      <c r="F517" s="397" t="s">
        <v>6201</v>
      </c>
      <c r="G517" s="398" t="s">
        <v>439</v>
      </c>
      <c r="H517" s="585" t="s">
        <v>2202</v>
      </c>
      <c r="I517" s="591"/>
      <c r="J517" s="587" t="s">
        <v>2202</v>
      </c>
      <c r="K517" s="588">
        <v>42975</v>
      </c>
      <c r="L517" s="397" t="s">
        <v>6202</v>
      </c>
      <c r="M517" s="84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</row>
    <row r="518" spans="1:115" s="86" customFormat="1" ht="38.25">
      <c r="A518" s="84"/>
      <c r="B518" s="56">
        <v>34</v>
      </c>
      <c r="C518" s="396" t="s">
        <v>6203</v>
      </c>
      <c r="D518" s="397" t="s">
        <v>6204</v>
      </c>
      <c r="E518" s="397" t="s">
        <v>6205</v>
      </c>
      <c r="F518" s="397" t="s">
        <v>6206</v>
      </c>
      <c r="G518" s="398" t="s">
        <v>446</v>
      </c>
      <c r="H518" s="585" t="s">
        <v>2202</v>
      </c>
      <c r="I518" s="591"/>
      <c r="J518" s="587"/>
      <c r="K518" s="588">
        <v>42975</v>
      </c>
      <c r="L518" s="397" t="s">
        <v>6207</v>
      </c>
      <c r="M518" s="84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</row>
    <row r="519" spans="1:115" s="86" customFormat="1" ht="38.25">
      <c r="A519" s="84"/>
      <c r="B519" s="56">
        <v>35</v>
      </c>
      <c r="C519" s="396" t="s">
        <v>3791</v>
      </c>
      <c r="D519" s="397" t="s">
        <v>3736</v>
      </c>
      <c r="E519" s="397" t="s">
        <v>3737</v>
      </c>
      <c r="F519" s="397" t="s">
        <v>3738</v>
      </c>
      <c r="G519" s="398" t="s">
        <v>6208</v>
      </c>
      <c r="H519" s="585"/>
      <c r="I519" s="591"/>
      <c r="J519" s="587" t="s">
        <v>2202</v>
      </c>
      <c r="K519" s="588">
        <v>42970</v>
      </c>
      <c r="L519" s="397" t="s">
        <v>3739</v>
      </c>
      <c r="M519" s="84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</row>
    <row r="520" spans="1:115" s="86" customFormat="1" ht="38.25">
      <c r="A520" s="84"/>
      <c r="B520" s="56">
        <v>36</v>
      </c>
      <c r="C520" s="100" t="s">
        <v>1073</v>
      </c>
      <c r="D520" s="397" t="s">
        <v>1743</v>
      </c>
      <c r="E520" s="397" t="s">
        <v>2559</v>
      </c>
      <c r="F520" s="397" t="s">
        <v>2560</v>
      </c>
      <c r="G520" s="398" t="s">
        <v>4038</v>
      </c>
      <c r="H520" s="585" t="s">
        <v>2202</v>
      </c>
      <c r="I520" s="591"/>
      <c r="J520" s="587"/>
      <c r="K520" s="588">
        <v>42975</v>
      </c>
      <c r="L520" s="397" t="s">
        <v>2561</v>
      </c>
      <c r="M520" s="84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</row>
    <row r="521" spans="1:115" s="86" customFormat="1" ht="38.25">
      <c r="A521" s="84"/>
      <c r="B521" s="56">
        <v>37</v>
      </c>
      <c r="C521" s="100" t="s">
        <v>2562</v>
      </c>
      <c r="D521" s="397" t="s">
        <v>1724</v>
      </c>
      <c r="E521" s="397" t="s">
        <v>2563</v>
      </c>
      <c r="F521" s="397" t="s">
        <v>2564</v>
      </c>
      <c r="G521" s="398" t="s">
        <v>4039</v>
      </c>
      <c r="H521" s="585" t="s">
        <v>2202</v>
      </c>
      <c r="I521" s="591"/>
      <c r="J521" s="587"/>
      <c r="K521" s="588">
        <v>42975</v>
      </c>
      <c r="L521" s="397" t="s">
        <v>2565</v>
      </c>
      <c r="M521" s="84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</row>
    <row r="522" spans="1:115" s="86" customFormat="1" ht="38.25">
      <c r="A522" s="84"/>
      <c r="B522" s="56">
        <v>38</v>
      </c>
      <c r="C522" s="100" t="s">
        <v>2566</v>
      </c>
      <c r="D522" s="397" t="s">
        <v>1724</v>
      </c>
      <c r="E522" s="397" t="s">
        <v>2563</v>
      </c>
      <c r="F522" s="397" t="s">
        <v>2567</v>
      </c>
      <c r="G522" s="398" t="s">
        <v>4040</v>
      </c>
      <c r="H522" s="585" t="s">
        <v>2202</v>
      </c>
      <c r="I522" s="591"/>
      <c r="J522" s="587"/>
      <c r="K522" s="588">
        <v>42975</v>
      </c>
      <c r="L522" s="397" t="s">
        <v>2568</v>
      </c>
      <c r="M522" s="84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</row>
    <row r="523" spans="1:115" s="86" customFormat="1" ht="38.25">
      <c r="A523" s="84"/>
      <c r="B523" s="56">
        <v>39</v>
      </c>
      <c r="C523" s="100" t="s">
        <v>2569</v>
      </c>
      <c r="D523" s="397" t="s">
        <v>1719</v>
      </c>
      <c r="E523" s="397" t="s">
        <v>2570</v>
      </c>
      <c r="F523" s="397" t="s">
        <v>2571</v>
      </c>
      <c r="G523" s="398" t="s">
        <v>6209</v>
      </c>
      <c r="H523" s="585"/>
      <c r="I523" s="591"/>
      <c r="J523" s="587" t="s">
        <v>2202</v>
      </c>
      <c r="K523" s="592">
        <v>42918</v>
      </c>
      <c r="L523" s="397" t="s">
        <v>2572</v>
      </c>
      <c r="M523" s="84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</row>
    <row r="524" spans="1:115" s="86" customFormat="1" ht="38.25">
      <c r="A524" s="84"/>
      <c r="B524" s="56">
        <v>40</v>
      </c>
      <c r="C524" s="100" t="s">
        <v>2211</v>
      </c>
      <c r="D524" s="397" t="s">
        <v>2212</v>
      </c>
      <c r="E524" s="397" t="s">
        <v>2213</v>
      </c>
      <c r="F524" s="397" t="s">
        <v>2214</v>
      </c>
      <c r="G524" s="398" t="s">
        <v>1751</v>
      </c>
      <c r="H524" s="585"/>
      <c r="I524" s="591"/>
      <c r="J524" s="587"/>
      <c r="K524" s="592">
        <v>42918</v>
      </c>
      <c r="L524" s="397" t="s">
        <v>2215</v>
      </c>
      <c r="M524" s="84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</row>
    <row r="525" spans="1:115" s="86" customFormat="1" ht="38.25">
      <c r="A525" s="84"/>
      <c r="B525" s="56">
        <v>41</v>
      </c>
      <c r="C525" s="100" t="s">
        <v>859</v>
      </c>
      <c r="D525" s="397" t="s">
        <v>4041</v>
      </c>
      <c r="E525" s="397" t="s">
        <v>4042</v>
      </c>
      <c r="F525" s="397" t="s">
        <v>4043</v>
      </c>
      <c r="G525" s="398" t="s">
        <v>6210</v>
      </c>
      <c r="H525" s="585" t="s">
        <v>2202</v>
      </c>
      <c r="I525" s="591"/>
      <c r="J525" s="587"/>
      <c r="K525" s="588">
        <v>42970</v>
      </c>
      <c r="L525" s="397" t="s">
        <v>4044</v>
      </c>
      <c r="M525" s="84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</row>
    <row r="526" spans="1:115" s="86" customFormat="1" ht="38.25">
      <c r="A526" s="84"/>
      <c r="B526" s="56">
        <v>42</v>
      </c>
      <c r="C526" s="100" t="s">
        <v>6211</v>
      </c>
      <c r="D526" s="397" t="s">
        <v>3978</v>
      </c>
      <c r="E526" s="397" t="s">
        <v>3241</v>
      </c>
      <c r="F526" s="397" t="s">
        <v>6212</v>
      </c>
      <c r="G526" s="398" t="s">
        <v>439</v>
      </c>
      <c r="H526" s="585" t="s">
        <v>2202</v>
      </c>
      <c r="I526" s="591"/>
      <c r="J526" s="587"/>
      <c r="K526" s="588">
        <v>43181</v>
      </c>
      <c r="L526" s="397" t="s">
        <v>6213</v>
      </c>
      <c r="M526" s="84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</row>
    <row r="527" spans="1:115" s="86" customFormat="1" ht="38.25">
      <c r="A527" s="84"/>
      <c r="B527" s="56">
        <v>43</v>
      </c>
      <c r="C527" s="395" t="s">
        <v>6214</v>
      </c>
      <c r="D527" s="394" t="s">
        <v>6215</v>
      </c>
      <c r="E527" s="583" t="s">
        <v>6216</v>
      </c>
      <c r="F527" s="583" t="s">
        <v>6217</v>
      </c>
      <c r="G527" s="398" t="s">
        <v>1722</v>
      </c>
      <c r="H527" s="585" t="s">
        <v>2202</v>
      </c>
      <c r="I527" s="591"/>
      <c r="J527" s="587"/>
      <c r="K527" s="588">
        <v>43332</v>
      </c>
      <c r="L527" s="397" t="s">
        <v>6218</v>
      </c>
      <c r="M527" s="84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</row>
    <row r="528" spans="1:115" s="86" customFormat="1" ht="12.75" customHeight="1">
      <c r="A528" s="84"/>
      <c r="B528" s="56">
        <v>44</v>
      </c>
      <c r="C528" s="582" t="s">
        <v>4594</v>
      </c>
      <c r="D528" s="581" t="s">
        <v>4595</v>
      </c>
      <c r="E528" s="581" t="s">
        <v>4596</v>
      </c>
      <c r="F528" s="581" t="s">
        <v>4597</v>
      </c>
      <c r="G528" s="398" t="s">
        <v>4598</v>
      </c>
      <c r="H528" s="585" t="s">
        <v>2202</v>
      </c>
      <c r="I528" s="591"/>
      <c r="J528" s="587"/>
      <c r="K528" s="588">
        <v>43347</v>
      </c>
      <c r="L528" s="397" t="s">
        <v>4599</v>
      </c>
      <c r="M528" s="84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</row>
    <row r="529" spans="1:115" s="86" customFormat="1" ht="38.25">
      <c r="A529" s="84"/>
      <c r="B529" s="56">
        <v>45</v>
      </c>
      <c r="C529" s="100" t="s">
        <v>1762</v>
      </c>
      <c r="D529" s="397" t="s">
        <v>1763</v>
      </c>
      <c r="E529" s="397" t="s">
        <v>1764</v>
      </c>
      <c r="F529" s="397" t="s">
        <v>1765</v>
      </c>
      <c r="G529" s="398" t="s">
        <v>1744</v>
      </c>
      <c r="H529" s="585" t="s">
        <v>2202</v>
      </c>
      <c r="I529" s="586"/>
      <c r="J529" s="587"/>
      <c r="K529" s="588">
        <v>43176</v>
      </c>
      <c r="L529" s="393" t="s">
        <v>1865</v>
      </c>
      <c r="M529" s="84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</row>
    <row r="530" spans="1:115" s="86" customFormat="1" ht="38.25">
      <c r="A530" s="84"/>
      <c r="B530" s="56">
        <v>46</v>
      </c>
      <c r="C530" s="100" t="s">
        <v>1766</v>
      </c>
      <c r="D530" s="397" t="s">
        <v>1767</v>
      </c>
      <c r="E530" s="397" t="s">
        <v>1768</v>
      </c>
      <c r="F530" s="397" t="s">
        <v>1769</v>
      </c>
      <c r="G530" s="398" t="s">
        <v>6220</v>
      </c>
      <c r="H530" s="585" t="s">
        <v>2202</v>
      </c>
      <c r="I530" s="586"/>
      <c r="J530" s="587"/>
      <c r="K530" s="588">
        <v>43137</v>
      </c>
      <c r="L530" s="393" t="s">
        <v>1866</v>
      </c>
      <c r="M530" s="84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</row>
    <row r="531" spans="1:115" s="86" customFormat="1" ht="38.25">
      <c r="A531" s="84"/>
      <c r="B531" s="56">
        <v>47</v>
      </c>
      <c r="C531" s="100" t="s">
        <v>1770</v>
      </c>
      <c r="D531" s="397" t="s">
        <v>1771</v>
      </c>
      <c r="E531" s="546" t="s">
        <v>1772</v>
      </c>
      <c r="F531" s="546" t="s">
        <v>1773</v>
      </c>
      <c r="G531" s="398" t="s">
        <v>1774</v>
      </c>
      <c r="H531" s="585" t="s">
        <v>2202</v>
      </c>
      <c r="I531" s="586"/>
      <c r="J531" s="587"/>
      <c r="K531" s="588">
        <v>43179</v>
      </c>
      <c r="L531" s="393" t="s">
        <v>1867</v>
      </c>
      <c r="M531" s="84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</row>
    <row r="532" spans="1:115" s="86" customFormat="1" ht="38.25">
      <c r="A532" s="84"/>
      <c r="B532" s="56">
        <v>48</v>
      </c>
      <c r="C532" s="100" t="s">
        <v>1775</v>
      </c>
      <c r="D532" s="397" t="s">
        <v>1776</v>
      </c>
      <c r="E532" s="547"/>
      <c r="F532" s="547"/>
      <c r="G532" s="398" t="s">
        <v>1774</v>
      </c>
      <c r="H532" s="585" t="s">
        <v>2202</v>
      </c>
      <c r="I532" s="586"/>
      <c r="J532" s="587"/>
      <c r="K532" s="588">
        <v>43179</v>
      </c>
      <c r="L532" s="393" t="s">
        <v>1868</v>
      </c>
      <c r="M532" s="84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</row>
    <row r="533" spans="1:115" s="86" customFormat="1" ht="38.25">
      <c r="A533" s="84"/>
      <c r="B533" s="56">
        <v>49</v>
      </c>
      <c r="C533" s="100" t="s">
        <v>1777</v>
      </c>
      <c r="D533" s="397" t="s">
        <v>1771</v>
      </c>
      <c r="E533" s="548"/>
      <c r="F533" s="548"/>
      <c r="G533" s="398" t="s">
        <v>1774</v>
      </c>
      <c r="H533" s="585" t="s">
        <v>2202</v>
      </c>
      <c r="I533" s="586"/>
      <c r="J533" s="587"/>
      <c r="K533" s="588">
        <v>43179</v>
      </c>
      <c r="L533" s="393" t="s">
        <v>1869</v>
      </c>
      <c r="M533" s="84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</row>
    <row r="534" spans="1:115" s="86" customFormat="1" ht="38.25">
      <c r="A534" s="84"/>
      <c r="B534" s="56">
        <v>50</v>
      </c>
      <c r="C534" s="100" t="s">
        <v>1669</v>
      </c>
      <c r="D534" s="397" t="s">
        <v>6221</v>
      </c>
      <c r="E534" s="397" t="s">
        <v>6222</v>
      </c>
      <c r="F534" s="397" t="s">
        <v>6223</v>
      </c>
      <c r="G534" s="398" t="s">
        <v>6224</v>
      </c>
      <c r="H534" s="585" t="s">
        <v>2202</v>
      </c>
      <c r="I534" s="586"/>
      <c r="J534" s="587"/>
      <c r="K534" s="588">
        <v>43179</v>
      </c>
      <c r="L534" s="393" t="s">
        <v>6225</v>
      </c>
      <c r="M534" s="84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</row>
    <row r="535" spans="1:115" s="86" customFormat="1" ht="12.75" customHeight="1">
      <c r="A535" s="84"/>
      <c r="B535" s="56">
        <v>51</v>
      </c>
      <c r="C535" s="100"/>
      <c r="D535" s="397"/>
      <c r="E535" s="546" t="s">
        <v>6226</v>
      </c>
      <c r="F535" s="546" t="s">
        <v>6227</v>
      </c>
      <c r="G535" s="398"/>
      <c r="H535" s="585"/>
      <c r="I535" s="586"/>
      <c r="J535" s="587"/>
      <c r="K535" s="588"/>
      <c r="L535" s="393"/>
      <c r="M535" s="84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</row>
    <row r="536" spans="1:115" s="86" customFormat="1" ht="12.75">
      <c r="A536" s="84"/>
      <c r="B536" s="56">
        <v>52</v>
      </c>
      <c r="C536" s="100"/>
      <c r="D536" s="397"/>
      <c r="E536" s="548"/>
      <c r="F536" s="548"/>
      <c r="G536" s="398"/>
      <c r="H536" s="585"/>
      <c r="I536" s="586"/>
      <c r="J536" s="587"/>
      <c r="K536" s="588"/>
      <c r="L536" s="393"/>
      <c r="M536" s="84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</row>
    <row r="537" spans="1:115" s="86" customFormat="1" ht="38.25">
      <c r="A537" s="84"/>
      <c r="B537" s="56">
        <v>53</v>
      </c>
      <c r="C537" s="100" t="s">
        <v>1778</v>
      </c>
      <c r="D537" s="397" t="s">
        <v>1779</v>
      </c>
      <c r="E537" s="397" t="s">
        <v>1780</v>
      </c>
      <c r="F537" s="397" t="s">
        <v>2142</v>
      </c>
      <c r="G537" s="398" t="s">
        <v>1782</v>
      </c>
      <c r="H537" s="585" t="s">
        <v>2202</v>
      </c>
      <c r="I537" s="586"/>
      <c r="J537" s="587"/>
      <c r="K537" s="588">
        <v>42892</v>
      </c>
      <c r="L537" s="393" t="s">
        <v>1781</v>
      </c>
      <c r="M537" s="84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</row>
    <row r="538" spans="1:115" s="86" customFormat="1" ht="38.25">
      <c r="A538" s="84"/>
      <c r="B538" s="56">
        <v>54</v>
      </c>
      <c r="C538" s="100" t="s">
        <v>1783</v>
      </c>
      <c r="D538" s="397" t="s">
        <v>1784</v>
      </c>
      <c r="E538" s="397" t="s">
        <v>1785</v>
      </c>
      <c r="F538" s="397" t="s">
        <v>2143</v>
      </c>
      <c r="G538" s="398" t="s">
        <v>441</v>
      </c>
      <c r="H538" s="585" t="s">
        <v>2202</v>
      </c>
      <c r="I538" s="586"/>
      <c r="J538" s="587"/>
      <c r="K538" s="588">
        <v>43165</v>
      </c>
      <c r="L538" s="393" t="s">
        <v>1786</v>
      </c>
      <c r="M538" s="84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</row>
    <row r="539" spans="1:115" s="86" customFormat="1" ht="38.25">
      <c r="A539" s="84"/>
      <c r="B539" s="56">
        <v>55</v>
      </c>
      <c r="C539" s="100" t="s">
        <v>1787</v>
      </c>
      <c r="D539" s="397" t="s">
        <v>1788</v>
      </c>
      <c r="E539" s="397" t="s">
        <v>1789</v>
      </c>
      <c r="F539" s="397" t="s">
        <v>1790</v>
      </c>
      <c r="G539" s="398" t="s">
        <v>2144</v>
      </c>
      <c r="H539" s="585"/>
      <c r="I539" s="586"/>
      <c r="J539" s="587" t="s">
        <v>2202</v>
      </c>
      <c r="K539" s="588">
        <v>43104</v>
      </c>
      <c r="L539" s="393" t="s">
        <v>1870</v>
      </c>
      <c r="M539" s="84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</row>
    <row r="540" spans="1:115" s="86" customFormat="1" ht="38.25">
      <c r="A540" s="84"/>
      <c r="B540" s="56">
        <v>56</v>
      </c>
      <c r="C540" s="100" t="s">
        <v>1787</v>
      </c>
      <c r="D540" s="397" t="s">
        <v>1788</v>
      </c>
      <c r="E540" s="397" t="s">
        <v>1791</v>
      </c>
      <c r="F540" s="397" t="s">
        <v>1792</v>
      </c>
      <c r="G540" s="398" t="s">
        <v>1793</v>
      </c>
      <c r="H540" s="585"/>
      <c r="I540" s="586"/>
      <c r="J540" s="587" t="s">
        <v>2202</v>
      </c>
      <c r="K540" s="588">
        <v>43104</v>
      </c>
      <c r="L540" s="393" t="s">
        <v>1871</v>
      </c>
      <c r="M540" s="84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</row>
    <row r="541" spans="1:115" s="86" customFormat="1" ht="38.25">
      <c r="A541" s="84"/>
      <c r="B541" s="56">
        <v>57</v>
      </c>
      <c r="C541" s="100" t="s">
        <v>1794</v>
      </c>
      <c r="D541" s="397" t="s">
        <v>1795</v>
      </c>
      <c r="E541" s="397" t="s">
        <v>1796</v>
      </c>
      <c r="F541" s="397" t="s">
        <v>1797</v>
      </c>
      <c r="G541" s="398" t="s">
        <v>2145</v>
      </c>
      <c r="H541" s="585" t="s">
        <v>2202</v>
      </c>
      <c r="I541" s="586"/>
      <c r="J541" s="587"/>
      <c r="K541" s="588">
        <v>43111</v>
      </c>
      <c r="L541" s="393" t="s">
        <v>1872</v>
      </c>
      <c r="M541" s="84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</row>
    <row r="542" spans="1:115" s="86" customFormat="1" ht="38.25">
      <c r="A542" s="84"/>
      <c r="B542" s="56">
        <v>58</v>
      </c>
      <c r="C542" s="100" t="s">
        <v>1798</v>
      </c>
      <c r="D542" s="397" t="s">
        <v>1761</v>
      </c>
      <c r="E542" s="397" t="s">
        <v>1799</v>
      </c>
      <c r="F542" s="397" t="s">
        <v>1800</v>
      </c>
      <c r="G542" s="398" t="s">
        <v>1801</v>
      </c>
      <c r="H542" s="585"/>
      <c r="I542" s="586"/>
      <c r="J542" s="587" t="s">
        <v>2202</v>
      </c>
      <c r="K542" s="588">
        <v>43175</v>
      </c>
      <c r="L542" s="393" t="s">
        <v>1873</v>
      </c>
      <c r="M542" s="84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</row>
    <row r="543" spans="1:115" s="86" customFormat="1" ht="38.25">
      <c r="A543" s="84"/>
      <c r="B543" s="56">
        <v>59</v>
      </c>
      <c r="C543" s="100" t="s">
        <v>1145</v>
      </c>
      <c r="D543" s="397" t="s">
        <v>1802</v>
      </c>
      <c r="E543" s="546" t="s">
        <v>1803</v>
      </c>
      <c r="F543" s="397" t="s">
        <v>1804</v>
      </c>
      <c r="G543" s="398" t="s">
        <v>439</v>
      </c>
      <c r="H543" s="585" t="s">
        <v>2202</v>
      </c>
      <c r="I543" s="586"/>
      <c r="J543" s="587"/>
      <c r="K543" s="588">
        <v>43088</v>
      </c>
      <c r="L543" s="393" t="s">
        <v>1874</v>
      </c>
      <c r="M543" s="84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</row>
    <row r="544" spans="1:115" s="86" customFormat="1" ht="38.25">
      <c r="A544" s="84"/>
      <c r="B544" s="56">
        <v>60</v>
      </c>
      <c r="C544" s="100" t="s">
        <v>1721</v>
      </c>
      <c r="D544" s="397" t="s">
        <v>1805</v>
      </c>
      <c r="E544" s="547"/>
      <c r="F544" s="397" t="s">
        <v>1806</v>
      </c>
      <c r="G544" s="398" t="s">
        <v>6228</v>
      </c>
      <c r="H544" s="585" t="s">
        <v>2202</v>
      </c>
      <c r="I544" s="586"/>
      <c r="J544" s="587"/>
      <c r="K544" s="588">
        <v>43088</v>
      </c>
      <c r="L544" s="393" t="s">
        <v>1875</v>
      </c>
      <c r="M544" s="84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</row>
    <row r="545" spans="1:115" s="86" customFormat="1" ht="38.25">
      <c r="A545" s="84"/>
      <c r="B545" s="56">
        <v>61</v>
      </c>
      <c r="C545" s="100" t="s">
        <v>1807</v>
      </c>
      <c r="D545" s="397" t="s">
        <v>1805</v>
      </c>
      <c r="E545" s="548"/>
      <c r="F545" s="397" t="s">
        <v>1808</v>
      </c>
      <c r="G545" s="398" t="s">
        <v>439</v>
      </c>
      <c r="H545" s="585" t="s">
        <v>2202</v>
      </c>
      <c r="I545" s="586"/>
      <c r="J545" s="587"/>
      <c r="K545" s="588">
        <v>43088</v>
      </c>
      <c r="L545" s="393" t="s">
        <v>1876</v>
      </c>
      <c r="M545" s="84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</row>
    <row r="546" spans="1:115" s="86" customFormat="1" ht="38.25">
      <c r="A546" s="84"/>
      <c r="B546" s="56">
        <v>62</v>
      </c>
      <c r="C546" s="100" t="s">
        <v>1810</v>
      </c>
      <c r="D546" s="397" t="s">
        <v>1809</v>
      </c>
      <c r="E546" s="397" t="s">
        <v>1811</v>
      </c>
      <c r="F546" s="397" t="s">
        <v>1812</v>
      </c>
      <c r="G546" s="398" t="s">
        <v>6229</v>
      </c>
      <c r="H546" s="585"/>
      <c r="I546" s="586"/>
      <c r="J546" s="587" t="s">
        <v>2202</v>
      </c>
      <c r="K546" s="588">
        <v>43236</v>
      </c>
      <c r="L546" s="393" t="s">
        <v>1877</v>
      </c>
      <c r="M546" s="84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</row>
    <row r="547" spans="1:115" s="86" customFormat="1" ht="38.25">
      <c r="A547" s="84"/>
      <c r="B547" s="56">
        <v>63</v>
      </c>
      <c r="C547" s="100" t="s">
        <v>6230</v>
      </c>
      <c r="D547" s="397" t="s">
        <v>6231</v>
      </c>
      <c r="E547" s="397" t="s">
        <v>6232</v>
      </c>
      <c r="F547" s="397" t="s">
        <v>6233</v>
      </c>
      <c r="G547" s="398" t="s">
        <v>6234</v>
      </c>
      <c r="H547" s="585"/>
      <c r="I547" s="586"/>
      <c r="J547" s="587" t="s">
        <v>2202</v>
      </c>
      <c r="K547" s="588">
        <v>43121</v>
      </c>
      <c r="L547" s="393" t="s">
        <v>6235</v>
      </c>
      <c r="M547" s="84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</row>
    <row r="548" spans="1:115" s="86" customFormat="1" ht="38.25">
      <c r="A548" s="84"/>
      <c r="B548" s="56">
        <v>64</v>
      </c>
      <c r="C548" s="100" t="s">
        <v>1814</v>
      </c>
      <c r="D548" s="397" t="s">
        <v>1815</v>
      </c>
      <c r="E548" s="397" t="s">
        <v>1816</v>
      </c>
      <c r="F548" s="397" t="s">
        <v>1817</v>
      </c>
      <c r="G548" s="398" t="s">
        <v>1818</v>
      </c>
      <c r="H548" s="585"/>
      <c r="I548" s="586"/>
      <c r="J548" s="587" t="s">
        <v>2202</v>
      </c>
      <c r="K548" s="588">
        <v>42895</v>
      </c>
      <c r="L548" s="393" t="s">
        <v>1878</v>
      </c>
      <c r="M548" s="84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</row>
    <row r="549" spans="1:115" s="86" customFormat="1" ht="12.75" customHeight="1">
      <c r="A549" s="84"/>
      <c r="B549" s="56">
        <v>65</v>
      </c>
      <c r="C549" s="100" t="s">
        <v>1819</v>
      </c>
      <c r="D549" s="397" t="s">
        <v>1820</v>
      </c>
      <c r="E549" s="392" t="s">
        <v>1821</v>
      </c>
      <c r="F549" s="392" t="s">
        <v>1822</v>
      </c>
      <c r="G549" s="398" t="s">
        <v>1823</v>
      </c>
      <c r="H549" s="585"/>
      <c r="I549" s="586"/>
      <c r="J549" s="587" t="s">
        <v>2202</v>
      </c>
      <c r="K549" s="588">
        <v>43123</v>
      </c>
      <c r="L549" s="393" t="s">
        <v>1879</v>
      </c>
      <c r="M549" s="84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</row>
    <row r="550" spans="1:115" s="86" customFormat="1" ht="38.25">
      <c r="A550" s="84"/>
      <c r="B550" s="56">
        <v>66</v>
      </c>
      <c r="C550" s="100" t="s">
        <v>1824</v>
      </c>
      <c r="D550" s="397" t="s">
        <v>442</v>
      </c>
      <c r="E550" s="392" t="s">
        <v>4045</v>
      </c>
      <c r="F550" s="397" t="s">
        <v>1825</v>
      </c>
      <c r="G550" s="398" t="s">
        <v>6219</v>
      </c>
      <c r="H550" s="585"/>
      <c r="I550" s="586"/>
      <c r="J550" s="587" t="s">
        <v>2202</v>
      </c>
      <c r="K550" s="588">
        <v>42894</v>
      </c>
      <c r="L550" s="393" t="s">
        <v>1880</v>
      </c>
      <c r="M550" s="84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</row>
    <row r="551" spans="1:115" s="86" customFormat="1" ht="38.25">
      <c r="A551" s="84"/>
      <c r="B551" s="56">
        <v>67</v>
      </c>
      <c r="C551" s="100" t="s">
        <v>1826</v>
      </c>
      <c r="D551" s="397" t="s">
        <v>1827</v>
      </c>
      <c r="E551" s="397" t="s">
        <v>1828</v>
      </c>
      <c r="F551" s="397" t="s">
        <v>1829</v>
      </c>
      <c r="G551" s="398" t="s">
        <v>2146</v>
      </c>
      <c r="H551" s="585"/>
      <c r="I551" s="586"/>
      <c r="J551" s="587" t="s">
        <v>2202</v>
      </c>
      <c r="K551" s="588">
        <v>42894</v>
      </c>
      <c r="L551" s="393" t="s">
        <v>1881</v>
      </c>
      <c r="M551" s="84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</row>
    <row r="552" spans="1:115" s="86" customFormat="1" ht="38.25">
      <c r="A552" s="84"/>
      <c r="B552" s="56">
        <v>68</v>
      </c>
      <c r="C552" s="397" t="s">
        <v>6236</v>
      </c>
      <c r="D552" s="397" t="s">
        <v>6237</v>
      </c>
      <c r="E552" s="397" t="s">
        <v>6238</v>
      </c>
      <c r="F552" s="397" t="s">
        <v>6239</v>
      </c>
      <c r="G552" s="398" t="s">
        <v>3246</v>
      </c>
      <c r="H552" s="585"/>
      <c r="I552" s="586"/>
      <c r="J552" s="587" t="s">
        <v>2202</v>
      </c>
      <c r="K552" s="588">
        <v>42892</v>
      </c>
      <c r="L552" s="393" t="s">
        <v>6240</v>
      </c>
      <c r="M552" s="84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</row>
    <row r="553" spans="1:115" s="86" customFormat="1" ht="38.25">
      <c r="A553" s="84"/>
      <c r="B553" s="56">
        <v>69</v>
      </c>
      <c r="C553" s="397" t="s">
        <v>3247</v>
      </c>
      <c r="D553" s="397" t="s">
        <v>444</v>
      </c>
      <c r="E553" s="397" t="s">
        <v>3248</v>
      </c>
      <c r="F553" s="397" t="s">
        <v>3249</v>
      </c>
      <c r="G553" s="398" t="s">
        <v>1751</v>
      </c>
      <c r="H553" s="585"/>
      <c r="I553" s="586"/>
      <c r="J553" s="587" t="s">
        <v>2202</v>
      </c>
      <c r="K553" s="588">
        <v>43110</v>
      </c>
      <c r="L553" s="393" t="s">
        <v>3250</v>
      </c>
      <c r="M553" s="84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</row>
    <row r="554" spans="1:115" s="86" customFormat="1" ht="12.75" customHeight="1">
      <c r="A554" s="84"/>
      <c r="B554" s="56">
        <v>70</v>
      </c>
      <c r="C554" s="397" t="s">
        <v>163</v>
      </c>
      <c r="D554" s="397" t="s">
        <v>1760</v>
      </c>
      <c r="E554" s="397" t="s">
        <v>3251</v>
      </c>
      <c r="F554" s="397" t="s">
        <v>3252</v>
      </c>
      <c r="G554" s="398" t="s">
        <v>1751</v>
      </c>
      <c r="H554" s="585"/>
      <c r="I554" s="586"/>
      <c r="J554" s="585" t="s">
        <v>2202</v>
      </c>
      <c r="K554" s="588">
        <v>43169</v>
      </c>
      <c r="L554" s="393" t="s">
        <v>3253</v>
      </c>
      <c r="M554" s="84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</row>
    <row r="555" spans="1:115" s="86" customFormat="1" ht="12.75" customHeight="1">
      <c r="A555" s="84"/>
      <c r="B555" s="56">
        <v>71</v>
      </c>
      <c r="C555" s="397" t="s">
        <v>3254</v>
      </c>
      <c r="D555" s="397" t="s">
        <v>3255</v>
      </c>
      <c r="E555" s="397" t="s">
        <v>3256</v>
      </c>
      <c r="F555" s="397" t="s">
        <v>3257</v>
      </c>
      <c r="G555" s="398" t="s">
        <v>1751</v>
      </c>
      <c r="H555" s="587" t="s">
        <v>2202</v>
      </c>
      <c r="I555" s="598"/>
      <c r="J555" s="587"/>
      <c r="K555" s="588">
        <v>43175</v>
      </c>
      <c r="L555" s="393" t="s">
        <v>3258</v>
      </c>
      <c r="M555" s="84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</row>
    <row r="556" spans="1:115" s="86" customFormat="1" ht="25.5">
      <c r="A556" s="84"/>
      <c r="B556" s="56">
        <v>72</v>
      </c>
      <c r="C556" s="397" t="s">
        <v>3261</v>
      </c>
      <c r="D556" s="397" t="s">
        <v>3262</v>
      </c>
      <c r="E556" s="397" t="s">
        <v>3263</v>
      </c>
      <c r="F556" s="397" t="s">
        <v>3264</v>
      </c>
      <c r="G556" s="398" t="s">
        <v>3265</v>
      </c>
      <c r="H556" s="585" t="s">
        <v>2202</v>
      </c>
      <c r="I556" s="586"/>
      <c r="J556" s="585"/>
      <c r="K556" s="589">
        <v>43159</v>
      </c>
      <c r="L556" s="393" t="s">
        <v>3266</v>
      </c>
      <c r="M556" s="84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</row>
    <row r="557" spans="1:115" s="86" customFormat="1" ht="38.25">
      <c r="A557" s="84"/>
      <c r="B557" s="56">
        <v>73</v>
      </c>
      <c r="C557" s="397" t="s">
        <v>3982</v>
      </c>
      <c r="D557" s="397" t="s">
        <v>3259</v>
      </c>
      <c r="E557" s="397" t="s">
        <v>3260</v>
      </c>
      <c r="F557" s="397" t="s">
        <v>3983</v>
      </c>
      <c r="G557" s="398" t="s">
        <v>1718</v>
      </c>
      <c r="H557" s="596" t="s">
        <v>2202</v>
      </c>
      <c r="I557" s="599"/>
      <c r="J557" s="597"/>
      <c r="K557" s="600">
        <v>43159</v>
      </c>
      <c r="L557" s="393" t="s">
        <v>3984</v>
      </c>
      <c r="M557" s="84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</row>
    <row r="558" spans="1:115" s="86" customFormat="1" ht="38.25">
      <c r="A558" s="84"/>
      <c r="B558" s="56">
        <v>74</v>
      </c>
      <c r="C558" s="397" t="s">
        <v>1659</v>
      </c>
      <c r="D558" s="397" t="s">
        <v>3985</v>
      </c>
      <c r="E558" s="397" t="s">
        <v>3986</v>
      </c>
      <c r="F558" s="397" t="s">
        <v>3987</v>
      </c>
      <c r="G558" s="398" t="s">
        <v>1801</v>
      </c>
      <c r="H558" s="585"/>
      <c r="I558" s="586"/>
      <c r="J558" s="587" t="s">
        <v>2202</v>
      </c>
      <c r="K558" s="588">
        <v>42922</v>
      </c>
      <c r="L558" s="393" t="s">
        <v>3988</v>
      </c>
      <c r="M558" s="84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</row>
    <row r="559" spans="1:115" s="86" customFormat="1" ht="38.25">
      <c r="A559" s="84"/>
      <c r="B559" s="56">
        <v>75</v>
      </c>
      <c r="C559" s="397" t="s">
        <v>3267</v>
      </c>
      <c r="D559" s="397" t="s">
        <v>3268</v>
      </c>
      <c r="E559" s="397" t="s">
        <v>3269</v>
      </c>
      <c r="F559" s="397" t="s">
        <v>3270</v>
      </c>
      <c r="G559" s="398" t="s">
        <v>1751</v>
      </c>
      <c r="H559" s="585"/>
      <c r="I559" s="586"/>
      <c r="J559" s="587" t="s">
        <v>2202</v>
      </c>
      <c r="K559" s="588">
        <v>42923</v>
      </c>
      <c r="L559" s="393" t="s">
        <v>3271</v>
      </c>
      <c r="M559" s="84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</row>
    <row r="560" spans="1:115" s="86" customFormat="1" ht="12.75" customHeight="1">
      <c r="A560" s="84"/>
      <c r="B560" s="56">
        <v>76</v>
      </c>
      <c r="C560" s="397" t="s">
        <v>2367</v>
      </c>
      <c r="D560" s="397" t="s">
        <v>3740</v>
      </c>
      <c r="E560" s="397" t="s">
        <v>3741</v>
      </c>
      <c r="F560" s="397" t="s">
        <v>3742</v>
      </c>
      <c r="G560" s="398" t="s">
        <v>3743</v>
      </c>
      <c r="H560" s="585"/>
      <c r="I560" s="586"/>
      <c r="J560" s="587" t="s">
        <v>2202</v>
      </c>
      <c r="K560" s="588">
        <v>42934</v>
      </c>
      <c r="L560" s="393" t="s">
        <v>3744</v>
      </c>
      <c r="M560" s="84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</row>
    <row r="561" spans="1:115" s="86" customFormat="1" ht="38.25">
      <c r="A561" s="84"/>
      <c r="B561" s="56">
        <v>77</v>
      </c>
      <c r="C561" s="397" t="s">
        <v>2367</v>
      </c>
      <c r="D561" s="397" t="s">
        <v>3740</v>
      </c>
      <c r="E561" s="397" t="s">
        <v>3741</v>
      </c>
      <c r="F561" s="397" t="s">
        <v>3745</v>
      </c>
      <c r="G561" s="398" t="s">
        <v>3746</v>
      </c>
      <c r="H561" s="585"/>
      <c r="I561" s="586"/>
      <c r="J561" s="587" t="s">
        <v>2202</v>
      </c>
      <c r="K561" s="588">
        <v>42948</v>
      </c>
      <c r="L561" s="393" t="s">
        <v>3747</v>
      </c>
      <c r="M561" s="84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</row>
    <row r="562" spans="1:115" s="86" customFormat="1" ht="38.25">
      <c r="A562" s="84"/>
      <c r="B562" s="56">
        <v>78</v>
      </c>
      <c r="C562" s="397" t="s">
        <v>2367</v>
      </c>
      <c r="D562" s="397" t="s">
        <v>3740</v>
      </c>
      <c r="E562" s="397" t="s">
        <v>3748</v>
      </c>
      <c r="F562" s="397" t="s">
        <v>3749</v>
      </c>
      <c r="G562" s="398" t="s">
        <v>3750</v>
      </c>
      <c r="H562" s="585" t="s">
        <v>2202</v>
      </c>
      <c r="I562" s="586"/>
      <c r="J562" s="587"/>
      <c r="K562" s="588">
        <v>42950</v>
      </c>
      <c r="L562" s="393" t="s">
        <v>3751</v>
      </c>
      <c r="M562" s="84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</row>
    <row r="563" spans="1:115" s="86" customFormat="1" ht="38.25">
      <c r="A563" s="84"/>
      <c r="B563" s="56">
        <v>79</v>
      </c>
      <c r="C563" s="397" t="s">
        <v>2367</v>
      </c>
      <c r="D563" s="397" t="s">
        <v>3740</v>
      </c>
      <c r="E563" s="397" t="s">
        <v>3748</v>
      </c>
      <c r="F563" s="397" t="s">
        <v>3752</v>
      </c>
      <c r="G563" s="398" t="s">
        <v>3753</v>
      </c>
      <c r="H563" s="585" t="s">
        <v>2202</v>
      </c>
      <c r="I563" s="586"/>
      <c r="J563" s="587"/>
      <c r="K563" s="588">
        <v>42950</v>
      </c>
      <c r="L563" s="393" t="s">
        <v>3754</v>
      </c>
      <c r="M563" s="84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</row>
    <row r="564" spans="1:115" s="86" customFormat="1" ht="38.25">
      <c r="A564" s="84"/>
      <c r="B564" s="56">
        <v>80</v>
      </c>
      <c r="C564" s="100" t="s">
        <v>6241</v>
      </c>
      <c r="D564" s="397" t="s">
        <v>6242</v>
      </c>
      <c r="E564" s="397" t="s">
        <v>6243</v>
      </c>
      <c r="F564" s="397" t="s">
        <v>6244</v>
      </c>
      <c r="G564" s="398" t="s">
        <v>1751</v>
      </c>
      <c r="H564" s="585" t="s">
        <v>2202</v>
      </c>
      <c r="I564" s="586"/>
      <c r="J564" s="587"/>
      <c r="K564" s="588">
        <v>43179</v>
      </c>
      <c r="L564" s="393" t="s">
        <v>6245</v>
      </c>
      <c r="M564" s="84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</row>
    <row r="565" spans="1:115" s="86" customFormat="1" ht="12.75" customHeight="1">
      <c r="A565" s="84"/>
      <c r="B565" s="56">
        <v>81</v>
      </c>
      <c r="C565" s="100" t="s">
        <v>2147</v>
      </c>
      <c r="D565" s="397" t="s">
        <v>2148</v>
      </c>
      <c r="E565" s="397" t="s">
        <v>2149</v>
      </c>
      <c r="F565" s="397" t="s">
        <v>2150</v>
      </c>
      <c r="G565" s="398" t="s">
        <v>2151</v>
      </c>
      <c r="H565" s="585" t="s">
        <v>2202</v>
      </c>
      <c r="I565" s="586"/>
      <c r="J565" s="587"/>
      <c r="K565" s="588">
        <v>43136</v>
      </c>
      <c r="L565" s="393" t="s">
        <v>2161</v>
      </c>
      <c r="M565" s="84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</row>
    <row r="566" spans="1:115" s="86" customFormat="1" ht="12.75" customHeight="1">
      <c r="A566" s="84"/>
      <c r="B566" s="56">
        <v>82</v>
      </c>
      <c r="C566" s="100" t="s">
        <v>2152</v>
      </c>
      <c r="D566" s="397" t="s">
        <v>2148</v>
      </c>
      <c r="E566" s="397" t="s">
        <v>2149</v>
      </c>
      <c r="F566" s="397" t="s">
        <v>2150</v>
      </c>
      <c r="G566" s="398" t="s">
        <v>2151</v>
      </c>
      <c r="H566" s="585" t="s">
        <v>2202</v>
      </c>
      <c r="I566" s="586"/>
      <c r="J566" s="587"/>
      <c r="K566" s="588">
        <v>43136</v>
      </c>
      <c r="L566" s="393" t="s">
        <v>2162</v>
      </c>
      <c r="M566" s="84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</row>
    <row r="567" spans="1:115" s="86" customFormat="1" ht="38.25">
      <c r="A567" s="84"/>
      <c r="B567" s="56">
        <v>83</v>
      </c>
      <c r="C567" s="100" t="s">
        <v>4046</v>
      </c>
      <c r="D567" s="397" t="s">
        <v>4047</v>
      </c>
      <c r="E567" s="397" t="s">
        <v>4048</v>
      </c>
      <c r="F567" s="397" t="s">
        <v>4049</v>
      </c>
      <c r="G567" s="398" t="s">
        <v>7185</v>
      </c>
      <c r="H567" s="585" t="s">
        <v>2202</v>
      </c>
      <c r="I567" s="586"/>
      <c r="J567" s="587"/>
      <c r="K567" s="588">
        <v>43136</v>
      </c>
      <c r="L567" s="393" t="s">
        <v>4050</v>
      </c>
      <c r="M567" s="84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</row>
    <row r="568" spans="1:115" s="86" customFormat="1" ht="38.25">
      <c r="A568" s="84"/>
      <c r="B568" s="56">
        <v>84</v>
      </c>
      <c r="C568" s="100" t="s">
        <v>1814</v>
      </c>
      <c r="D568" s="397" t="s">
        <v>1813</v>
      </c>
      <c r="E568" s="397" t="s">
        <v>4051</v>
      </c>
      <c r="F568" s="397" t="s">
        <v>4052</v>
      </c>
      <c r="G568" s="398" t="s">
        <v>6246</v>
      </c>
      <c r="H568" s="585" t="s">
        <v>2202</v>
      </c>
      <c r="I568" s="586"/>
      <c r="J568" s="587"/>
      <c r="K568" s="588">
        <v>43136</v>
      </c>
      <c r="L568" s="393" t="s">
        <v>4053</v>
      </c>
      <c r="M568" s="84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</row>
    <row r="569" spans="1:115" s="86" customFormat="1" ht="38.25">
      <c r="A569" s="84"/>
      <c r="B569" s="56">
        <v>85</v>
      </c>
      <c r="C569" s="391" t="s">
        <v>448</v>
      </c>
      <c r="D569" s="387" t="s">
        <v>3992</v>
      </c>
      <c r="E569" s="390" t="s">
        <v>4054</v>
      </c>
      <c r="F569" s="390" t="s">
        <v>4055</v>
      </c>
      <c r="G569" s="398" t="s">
        <v>1834</v>
      </c>
      <c r="H569" s="585" t="s">
        <v>2202</v>
      </c>
      <c r="I569" s="591"/>
      <c r="J569" s="587"/>
      <c r="K569" s="588">
        <v>43238</v>
      </c>
      <c r="L569" s="397" t="s">
        <v>4056</v>
      </c>
      <c r="M569" s="84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</row>
    <row r="570" spans="1:115" s="86" customFormat="1" ht="38.25">
      <c r="A570" s="84"/>
      <c r="B570" s="56">
        <v>86</v>
      </c>
      <c r="C570" s="391" t="s">
        <v>1842</v>
      </c>
      <c r="D570" s="387" t="s">
        <v>4057</v>
      </c>
      <c r="E570" s="390" t="s">
        <v>4058</v>
      </c>
      <c r="F570" s="390" t="s">
        <v>4059</v>
      </c>
      <c r="G570" s="398" t="s">
        <v>1834</v>
      </c>
      <c r="H570" s="585" t="s">
        <v>2202</v>
      </c>
      <c r="I570" s="591"/>
      <c r="J570" s="587"/>
      <c r="K570" s="588">
        <v>43228</v>
      </c>
      <c r="L570" s="397" t="s">
        <v>4060</v>
      </c>
      <c r="M570" s="84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</row>
    <row r="571" spans="1:115" s="86" customFormat="1" ht="38.25">
      <c r="A571" s="84"/>
      <c r="B571" s="56">
        <v>87</v>
      </c>
      <c r="C571" s="391" t="s">
        <v>161</v>
      </c>
      <c r="D571" s="387" t="s">
        <v>3992</v>
      </c>
      <c r="E571" s="390" t="s">
        <v>4061</v>
      </c>
      <c r="F571" s="390" t="s">
        <v>4062</v>
      </c>
      <c r="G571" s="398" t="s">
        <v>1835</v>
      </c>
      <c r="H571" s="585" t="s">
        <v>2202</v>
      </c>
      <c r="I571" s="591"/>
      <c r="J571" s="587"/>
      <c r="K571" s="588">
        <v>43160</v>
      </c>
      <c r="L571" s="397" t="s">
        <v>4063</v>
      </c>
      <c r="M571" s="84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</row>
    <row r="572" spans="1:115" s="86" customFormat="1" ht="38.25">
      <c r="A572" s="84"/>
      <c r="B572" s="56">
        <v>88</v>
      </c>
      <c r="C572" s="391" t="s">
        <v>1843</v>
      </c>
      <c r="D572" s="387" t="s">
        <v>4064</v>
      </c>
      <c r="E572" s="390" t="s">
        <v>4065</v>
      </c>
      <c r="F572" s="390" t="s">
        <v>4066</v>
      </c>
      <c r="G572" s="398" t="s">
        <v>4067</v>
      </c>
      <c r="H572" s="585" t="s">
        <v>2202</v>
      </c>
      <c r="I572" s="591"/>
      <c r="J572" s="587"/>
      <c r="K572" s="588">
        <v>43245</v>
      </c>
      <c r="L572" s="397" t="s">
        <v>4068</v>
      </c>
      <c r="M572" s="84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</row>
    <row r="573" spans="1:115" s="86" customFormat="1" ht="38.25">
      <c r="A573" s="84"/>
      <c r="B573" s="56">
        <v>89</v>
      </c>
      <c r="C573" s="391" t="s">
        <v>1846</v>
      </c>
      <c r="D573" s="387" t="s">
        <v>3992</v>
      </c>
      <c r="E573" s="390" t="s">
        <v>4069</v>
      </c>
      <c r="F573" s="390" t="s">
        <v>4070</v>
      </c>
      <c r="G573" s="398" t="s">
        <v>1847</v>
      </c>
      <c r="H573" s="585" t="s">
        <v>2202</v>
      </c>
      <c r="I573" s="591"/>
      <c r="J573" s="587"/>
      <c r="K573" s="588">
        <v>43172</v>
      </c>
      <c r="L573" s="397" t="s">
        <v>4071</v>
      </c>
      <c r="M573" s="84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</row>
    <row r="574" spans="1:115" s="86" customFormat="1" ht="12.75" customHeight="1">
      <c r="A574" s="84"/>
      <c r="B574" s="56">
        <v>90</v>
      </c>
      <c r="C574" s="391" t="s">
        <v>2157</v>
      </c>
      <c r="D574" s="387" t="s">
        <v>4057</v>
      </c>
      <c r="E574" s="390" t="s">
        <v>4072</v>
      </c>
      <c r="F574" s="390" t="s">
        <v>4073</v>
      </c>
      <c r="G574" s="398" t="s">
        <v>446</v>
      </c>
      <c r="H574" s="585"/>
      <c r="I574" s="591"/>
      <c r="J574" s="585" t="s">
        <v>2202</v>
      </c>
      <c r="K574" s="588">
        <v>43160</v>
      </c>
      <c r="L574" s="397" t="s">
        <v>4074</v>
      </c>
      <c r="M574" s="84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</row>
    <row r="575" spans="1:115" s="86" customFormat="1" ht="12.75" customHeight="1">
      <c r="A575" s="84"/>
      <c r="B575" s="56">
        <v>91</v>
      </c>
      <c r="C575" s="391" t="s">
        <v>4075</v>
      </c>
      <c r="D575" s="387" t="s">
        <v>3992</v>
      </c>
      <c r="E575" s="390" t="s">
        <v>4076</v>
      </c>
      <c r="F575" s="390" t="s">
        <v>4077</v>
      </c>
      <c r="G575" s="398" t="s">
        <v>446</v>
      </c>
      <c r="H575" s="585"/>
      <c r="I575" s="591"/>
      <c r="J575" s="585" t="s">
        <v>2202</v>
      </c>
      <c r="K575" s="588">
        <v>43160</v>
      </c>
      <c r="L575" s="397" t="s">
        <v>4078</v>
      </c>
      <c r="M575" s="84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</row>
    <row r="576" spans="1:115" s="86" customFormat="1" ht="38.25">
      <c r="A576" s="84"/>
      <c r="B576" s="56">
        <v>92</v>
      </c>
      <c r="C576" s="391" t="s">
        <v>772</v>
      </c>
      <c r="D576" s="387" t="s">
        <v>3992</v>
      </c>
      <c r="E576" s="540" t="s">
        <v>4079</v>
      </c>
      <c r="F576" s="540" t="s">
        <v>4080</v>
      </c>
      <c r="G576" s="398" t="s">
        <v>446</v>
      </c>
      <c r="H576" s="585" t="s">
        <v>2202</v>
      </c>
      <c r="I576" s="591"/>
      <c r="J576" s="585"/>
      <c r="K576" s="588">
        <v>42895</v>
      </c>
      <c r="L576" s="397" t="s">
        <v>4081</v>
      </c>
      <c r="M576" s="84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</row>
    <row r="577" spans="1:115" s="86" customFormat="1" ht="38.25">
      <c r="A577" s="84"/>
      <c r="B577" s="56">
        <v>93</v>
      </c>
      <c r="C577" s="389" t="s">
        <v>2154</v>
      </c>
      <c r="D577" s="387" t="s">
        <v>3992</v>
      </c>
      <c r="E577" s="541"/>
      <c r="F577" s="541"/>
      <c r="G577" s="398" t="s">
        <v>446</v>
      </c>
      <c r="H577" s="573" t="s">
        <v>2202</v>
      </c>
      <c r="I577" s="591"/>
      <c r="J577" s="585"/>
      <c r="K577" s="588">
        <v>43160</v>
      </c>
      <c r="L577" s="397" t="s">
        <v>4082</v>
      </c>
      <c r="M577" s="84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</row>
    <row r="578" spans="1:115" s="86" customFormat="1" ht="38.25">
      <c r="A578" s="84"/>
      <c r="B578" s="56">
        <v>94</v>
      </c>
      <c r="C578" s="389" t="s">
        <v>2552</v>
      </c>
      <c r="D578" s="387" t="s">
        <v>3992</v>
      </c>
      <c r="E578" s="390" t="s">
        <v>4083</v>
      </c>
      <c r="F578" s="390" t="s">
        <v>4084</v>
      </c>
      <c r="G578" s="398" t="s">
        <v>441</v>
      </c>
      <c r="H578" s="574"/>
      <c r="I578" s="591"/>
      <c r="J578" s="585"/>
      <c r="K578" s="588">
        <v>43160</v>
      </c>
      <c r="L578" s="397" t="s">
        <v>4085</v>
      </c>
      <c r="M578" s="84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</row>
    <row r="579" spans="1:115" s="86" customFormat="1" ht="38.25">
      <c r="A579" s="84"/>
      <c r="B579" s="56">
        <v>95</v>
      </c>
      <c r="C579" s="388" t="s">
        <v>1833</v>
      </c>
      <c r="D579" s="387" t="s">
        <v>3992</v>
      </c>
      <c r="E579" s="390" t="s">
        <v>4086</v>
      </c>
      <c r="F579" s="390" t="s">
        <v>4087</v>
      </c>
      <c r="G579" s="398" t="s">
        <v>1834</v>
      </c>
      <c r="H579" s="585" t="s">
        <v>2202</v>
      </c>
      <c r="I579" s="591"/>
      <c r="J579" s="585"/>
      <c r="K579" s="588">
        <v>43214</v>
      </c>
      <c r="L579" s="397" t="s">
        <v>4088</v>
      </c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</row>
    <row r="580" spans="1:115" s="86" customFormat="1" ht="51">
      <c r="A580" s="84"/>
      <c r="B580" s="56">
        <v>96</v>
      </c>
      <c r="C580" s="389" t="s">
        <v>1836</v>
      </c>
      <c r="D580" s="387" t="s">
        <v>3992</v>
      </c>
      <c r="E580" s="390" t="s">
        <v>4089</v>
      </c>
      <c r="F580" s="390" t="s">
        <v>4090</v>
      </c>
      <c r="G580" s="398" t="s">
        <v>1837</v>
      </c>
      <c r="H580" s="585" t="s">
        <v>2202</v>
      </c>
      <c r="I580" s="591"/>
      <c r="J580" s="585"/>
      <c r="K580" s="588">
        <v>43202</v>
      </c>
      <c r="L580" s="397" t="s">
        <v>4091</v>
      </c>
      <c r="M580" s="84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</row>
    <row r="581" spans="1:115" s="86" customFormat="1" ht="38.25">
      <c r="A581" s="84"/>
      <c r="B581" s="56">
        <v>97</v>
      </c>
      <c r="C581" s="389" t="s">
        <v>4092</v>
      </c>
      <c r="D581" s="387" t="s">
        <v>3992</v>
      </c>
      <c r="E581" s="390" t="s">
        <v>4093</v>
      </c>
      <c r="F581" s="390" t="s">
        <v>4094</v>
      </c>
      <c r="G581" s="398" t="s">
        <v>1834</v>
      </c>
      <c r="H581" s="585" t="s">
        <v>2202</v>
      </c>
      <c r="I581" s="591"/>
      <c r="J581" s="585"/>
      <c r="K581" s="588">
        <v>43202</v>
      </c>
      <c r="L581" s="397" t="s">
        <v>4095</v>
      </c>
      <c r="M581" s="84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</row>
    <row r="582" spans="1:115" s="86" customFormat="1" ht="38.25">
      <c r="A582" s="84"/>
      <c r="B582" s="56">
        <v>98</v>
      </c>
      <c r="C582" s="388" t="s">
        <v>4096</v>
      </c>
      <c r="D582" s="387" t="s">
        <v>3992</v>
      </c>
      <c r="E582" s="390" t="s">
        <v>4097</v>
      </c>
      <c r="F582" s="390" t="s">
        <v>4098</v>
      </c>
      <c r="G582" s="398" t="s">
        <v>4099</v>
      </c>
      <c r="H582" s="585" t="s">
        <v>2202</v>
      </c>
      <c r="I582" s="591"/>
      <c r="J582" s="585"/>
      <c r="K582" s="588">
        <v>43214</v>
      </c>
      <c r="L582" s="397" t="s">
        <v>4100</v>
      </c>
      <c r="M582" s="84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</row>
    <row r="583" spans="1:115" s="86" customFormat="1" ht="38.25">
      <c r="A583" s="84"/>
      <c r="B583" s="56">
        <v>99</v>
      </c>
      <c r="C583" s="388" t="s">
        <v>2153</v>
      </c>
      <c r="D583" s="387" t="s">
        <v>3992</v>
      </c>
      <c r="E583" s="390" t="s">
        <v>4101</v>
      </c>
      <c r="F583" s="390" t="s">
        <v>4102</v>
      </c>
      <c r="G583" s="398" t="s">
        <v>1723</v>
      </c>
      <c r="H583" s="585" t="s">
        <v>2202</v>
      </c>
      <c r="I583" s="591"/>
      <c r="J583" s="585"/>
      <c r="K583" s="588">
        <v>43194</v>
      </c>
      <c r="L583" s="397" t="s">
        <v>4103</v>
      </c>
      <c r="M583" s="84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</row>
    <row r="584" spans="1:115" s="86" customFormat="1" ht="38.25">
      <c r="A584" s="84"/>
      <c r="B584" s="56">
        <v>100</v>
      </c>
      <c r="C584" s="388" t="s">
        <v>1848</v>
      </c>
      <c r="D584" s="387" t="s">
        <v>3992</v>
      </c>
      <c r="E584" s="390" t="s">
        <v>3993</v>
      </c>
      <c r="F584" s="390" t="s">
        <v>3994</v>
      </c>
      <c r="G584" s="398" t="s">
        <v>1722</v>
      </c>
      <c r="H584" s="585" t="s">
        <v>2202</v>
      </c>
      <c r="I584" s="591"/>
      <c r="J584" s="585"/>
      <c r="K584" s="589">
        <v>43189</v>
      </c>
      <c r="L584" s="397" t="s">
        <v>4104</v>
      </c>
      <c r="M584" s="84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</row>
    <row r="585" spans="1:115" s="86" customFormat="1" ht="38.25">
      <c r="A585" s="84"/>
      <c r="B585" s="56">
        <v>101</v>
      </c>
      <c r="C585" s="388" t="s">
        <v>1839</v>
      </c>
      <c r="D585" s="390" t="s">
        <v>4105</v>
      </c>
      <c r="E585" s="390" t="s">
        <v>4106</v>
      </c>
      <c r="F585" s="390" t="s">
        <v>4107</v>
      </c>
      <c r="G585" s="398" t="s">
        <v>1744</v>
      </c>
      <c r="H585" s="585" t="s">
        <v>2202</v>
      </c>
      <c r="I585" s="591"/>
      <c r="J585" s="585"/>
      <c r="K585" s="589">
        <v>43202</v>
      </c>
      <c r="L585" s="397" t="s">
        <v>4108</v>
      </c>
      <c r="M585" s="84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</row>
    <row r="586" spans="1:115" s="86" customFormat="1" ht="38.25">
      <c r="A586" s="84"/>
      <c r="B586" s="56">
        <v>102</v>
      </c>
      <c r="C586" s="388" t="s">
        <v>2549</v>
      </c>
      <c r="D586" s="390" t="s">
        <v>4109</v>
      </c>
      <c r="E586" s="390" t="s">
        <v>4110</v>
      </c>
      <c r="F586" s="390" t="s">
        <v>4111</v>
      </c>
      <c r="G586" s="398" t="s">
        <v>4112</v>
      </c>
      <c r="H586" s="585" t="s">
        <v>2202</v>
      </c>
      <c r="I586" s="591"/>
      <c r="J586" s="585"/>
      <c r="K586" s="589">
        <v>43214</v>
      </c>
      <c r="L586" s="397" t="s">
        <v>4113</v>
      </c>
      <c r="M586" s="84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</row>
    <row r="587" spans="1:115" s="86" customFormat="1" ht="38.25">
      <c r="A587" s="84"/>
      <c r="B587" s="56">
        <v>103</v>
      </c>
      <c r="C587" s="388" t="s">
        <v>2547</v>
      </c>
      <c r="D587" s="390" t="s">
        <v>4109</v>
      </c>
      <c r="E587" s="390" t="s">
        <v>4110</v>
      </c>
      <c r="F587" s="390" t="s">
        <v>4114</v>
      </c>
      <c r="G587" s="398" t="s">
        <v>4115</v>
      </c>
      <c r="H587" s="585" t="s">
        <v>2202</v>
      </c>
      <c r="I587" s="591"/>
      <c r="J587" s="585"/>
      <c r="K587" s="589">
        <v>43202</v>
      </c>
      <c r="L587" s="397" t="s">
        <v>4116</v>
      </c>
      <c r="M587" s="84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</row>
    <row r="588" spans="1:115" s="86" customFormat="1" ht="38.25">
      <c r="A588" s="84"/>
      <c r="B588" s="56">
        <v>104</v>
      </c>
      <c r="C588" s="388" t="s">
        <v>1962</v>
      </c>
      <c r="D588" s="390" t="s">
        <v>4109</v>
      </c>
      <c r="E588" s="390" t="s">
        <v>4110</v>
      </c>
      <c r="F588" s="390" t="s">
        <v>4117</v>
      </c>
      <c r="G588" s="398" t="s">
        <v>4118</v>
      </c>
      <c r="H588" s="585" t="s">
        <v>2202</v>
      </c>
      <c r="I588" s="591"/>
      <c r="J588" s="585"/>
      <c r="K588" s="589">
        <v>43160</v>
      </c>
      <c r="L588" s="397" t="s">
        <v>4119</v>
      </c>
      <c r="M588" s="84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</row>
    <row r="589" spans="1:115" s="86" customFormat="1" ht="38.25">
      <c r="A589" s="84"/>
      <c r="B589" s="56">
        <v>105</v>
      </c>
      <c r="C589" s="388" t="s">
        <v>2548</v>
      </c>
      <c r="D589" s="390" t="s">
        <v>4109</v>
      </c>
      <c r="E589" s="390" t="s">
        <v>4110</v>
      </c>
      <c r="F589" s="390" t="s">
        <v>4120</v>
      </c>
      <c r="G589" s="398" t="s">
        <v>4112</v>
      </c>
      <c r="H589" s="585"/>
      <c r="I589" s="591"/>
      <c r="J589" s="585" t="s">
        <v>2202</v>
      </c>
      <c r="K589" s="589">
        <v>43213</v>
      </c>
      <c r="L589" s="397" t="s">
        <v>4121</v>
      </c>
      <c r="M589" s="84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</row>
    <row r="590" spans="1:115" s="86" customFormat="1" ht="38.25">
      <c r="A590" s="84"/>
      <c r="B590" s="56">
        <v>106</v>
      </c>
      <c r="C590" s="388" t="s">
        <v>1840</v>
      </c>
      <c r="D590" s="390" t="s">
        <v>4105</v>
      </c>
      <c r="E590" s="390" t="s">
        <v>4106</v>
      </c>
      <c r="F590" s="390" t="s">
        <v>4122</v>
      </c>
      <c r="G590" s="398" t="s">
        <v>1744</v>
      </c>
      <c r="H590" s="585" t="s">
        <v>2202</v>
      </c>
      <c r="I590" s="591"/>
      <c r="J590" s="585"/>
      <c r="K590" s="589">
        <v>43213</v>
      </c>
      <c r="L590" s="397" t="s">
        <v>4123</v>
      </c>
      <c r="M590" s="84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</row>
    <row r="591" spans="1:115" s="86" customFormat="1" ht="38.25">
      <c r="A591" s="84"/>
      <c r="B591" s="56">
        <v>107</v>
      </c>
      <c r="C591" s="388" t="s">
        <v>4124</v>
      </c>
      <c r="D591" s="390" t="s">
        <v>4105</v>
      </c>
      <c r="E591" s="390" t="s">
        <v>4106</v>
      </c>
      <c r="F591" s="390" t="s">
        <v>4125</v>
      </c>
      <c r="G591" s="398" t="s">
        <v>1835</v>
      </c>
      <c r="H591" s="585" t="s">
        <v>2202</v>
      </c>
      <c r="I591" s="591"/>
      <c r="J591" s="585"/>
      <c r="K591" s="589">
        <v>43213</v>
      </c>
      <c r="L591" s="397" t="s">
        <v>4126</v>
      </c>
      <c r="M591" s="84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</row>
    <row r="592" spans="1:115" s="86" customFormat="1" ht="38.25">
      <c r="A592" s="84"/>
      <c r="B592" s="56">
        <v>108</v>
      </c>
      <c r="C592" s="388" t="s">
        <v>2551</v>
      </c>
      <c r="D592" s="390" t="s">
        <v>4127</v>
      </c>
      <c r="E592" s="390" t="s">
        <v>4128</v>
      </c>
      <c r="F592" s="390" t="s">
        <v>4129</v>
      </c>
      <c r="G592" s="398" t="s">
        <v>446</v>
      </c>
      <c r="H592" s="585" t="s">
        <v>2202</v>
      </c>
      <c r="I592" s="591"/>
      <c r="J592" s="585"/>
      <c r="K592" s="589">
        <v>43161</v>
      </c>
      <c r="L592" s="397" t="s">
        <v>4130</v>
      </c>
      <c r="M592" s="84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</row>
    <row r="593" spans="1:115" s="86" customFormat="1" ht="38.25">
      <c r="A593" s="84"/>
      <c r="B593" s="56">
        <v>109</v>
      </c>
      <c r="C593" s="388" t="s">
        <v>2545</v>
      </c>
      <c r="D593" s="390" t="s">
        <v>4109</v>
      </c>
      <c r="E593" s="390" t="s">
        <v>4110</v>
      </c>
      <c r="F593" s="390" t="s">
        <v>4131</v>
      </c>
      <c r="G593" s="398" t="s">
        <v>4112</v>
      </c>
      <c r="H593" s="585"/>
      <c r="I593" s="586"/>
      <c r="J593" s="585" t="s">
        <v>2202</v>
      </c>
      <c r="K593" s="589">
        <v>43168</v>
      </c>
      <c r="L593" s="397" t="s">
        <v>4132</v>
      </c>
      <c r="M593" s="84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</row>
    <row r="594" spans="1:115" s="86" customFormat="1" ht="38.25">
      <c r="A594" s="84"/>
      <c r="B594" s="56">
        <v>110</v>
      </c>
      <c r="C594" s="388" t="s">
        <v>2546</v>
      </c>
      <c r="D594" s="390" t="s">
        <v>4109</v>
      </c>
      <c r="E594" s="390" t="s">
        <v>4110</v>
      </c>
      <c r="F594" s="390" t="s">
        <v>4133</v>
      </c>
      <c r="G594" s="398" t="s">
        <v>4112</v>
      </c>
      <c r="H594" s="585" t="s">
        <v>2202</v>
      </c>
      <c r="I594" s="586"/>
      <c r="J594" s="585"/>
      <c r="K594" s="589">
        <v>43158</v>
      </c>
      <c r="L594" s="397" t="s">
        <v>4134</v>
      </c>
      <c r="M594" s="84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</row>
    <row r="595" spans="1:115" s="86" customFormat="1" ht="38.25">
      <c r="A595" s="84"/>
      <c r="B595" s="56">
        <v>111</v>
      </c>
      <c r="C595" s="388" t="s">
        <v>2550</v>
      </c>
      <c r="D595" s="390" t="s">
        <v>4109</v>
      </c>
      <c r="E595" s="390" t="s">
        <v>4110</v>
      </c>
      <c r="F595" s="390" t="s">
        <v>4135</v>
      </c>
      <c r="G595" s="398" t="s">
        <v>4112</v>
      </c>
      <c r="H595" s="585"/>
      <c r="I595" s="586"/>
      <c r="J595" s="585" t="s">
        <v>2202</v>
      </c>
      <c r="K595" s="589">
        <v>43158</v>
      </c>
      <c r="L595" s="397" t="s">
        <v>4136</v>
      </c>
      <c r="M595" s="84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</row>
    <row r="596" spans="1:115" s="86" customFormat="1" ht="51">
      <c r="A596" s="84"/>
      <c r="B596" s="56">
        <v>112</v>
      </c>
      <c r="C596" s="388" t="s">
        <v>2155</v>
      </c>
      <c r="D596" s="390" t="s">
        <v>4137</v>
      </c>
      <c r="E596" s="390" t="s">
        <v>4138</v>
      </c>
      <c r="F596" s="390" t="s">
        <v>4139</v>
      </c>
      <c r="G596" s="398" t="s">
        <v>4140</v>
      </c>
      <c r="H596" s="593"/>
      <c r="I596" s="594"/>
      <c r="J596" s="593" t="s">
        <v>2202</v>
      </c>
      <c r="K596" s="589">
        <v>43214</v>
      </c>
      <c r="L596" s="397" t="s">
        <v>4141</v>
      </c>
      <c r="M596" s="84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</row>
    <row r="597" spans="1:115" s="86" customFormat="1" ht="38.25">
      <c r="A597" s="84"/>
      <c r="B597" s="56">
        <v>113</v>
      </c>
      <c r="C597" s="388" t="s">
        <v>985</v>
      </c>
      <c r="D597" s="390" t="s">
        <v>4142</v>
      </c>
      <c r="E597" s="390" t="s">
        <v>4143</v>
      </c>
      <c r="F597" s="390" t="s">
        <v>4144</v>
      </c>
      <c r="G597" s="398" t="s">
        <v>446</v>
      </c>
      <c r="H597" s="593"/>
      <c r="I597" s="594"/>
      <c r="J597" s="593" t="s">
        <v>2202</v>
      </c>
      <c r="K597" s="589">
        <v>43168</v>
      </c>
      <c r="L597" s="397" t="s">
        <v>4145</v>
      </c>
      <c r="M597" s="84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</row>
    <row r="598" spans="1:115" s="86" customFormat="1" ht="38.25">
      <c r="A598" s="84"/>
      <c r="B598" s="56">
        <v>114</v>
      </c>
      <c r="C598" s="388" t="s">
        <v>6247</v>
      </c>
      <c r="D598" s="390" t="s">
        <v>4142</v>
      </c>
      <c r="E598" s="390" t="s">
        <v>6248</v>
      </c>
      <c r="F598" s="390" t="s">
        <v>6249</v>
      </c>
      <c r="G598" s="398" t="s">
        <v>439</v>
      </c>
      <c r="H598" s="593"/>
      <c r="I598" s="594"/>
      <c r="J598" s="593" t="s">
        <v>2202</v>
      </c>
      <c r="K598" s="589">
        <v>43175</v>
      </c>
      <c r="L598" s="397" t="s">
        <v>6250</v>
      </c>
      <c r="M598" s="84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</row>
    <row r="599" spans="1:115" s="86" customFormat="1" ht="38.25">
      <c r="A599" s="84"/>
      <c r="B599" s="56">
        <v>115</v>
      </c>
      <c r="C599" s="388" t="s">
        <v>1841</v>
      </c>
      <c r="D599" s="390" t="s">
        <v>4105</v>
      </c>
      <c r="E599" s="390" t="s">
        <v>4106</v>
      </c>
      <c r="F599" s="390" t="s">
        <v>4146</v>
      </c>
      <c r="G599" s="398" t="s">
        <v>1835</v>
      </c>
      <c r="H599" s="593" t="s">
        <v>2202</v>
      </c>
      <c r="I599" s="594"/>
      <c r="J599" s="593"/>
      <c r="K599" s="589">
        <v>43159</v>
      </c>
      <c r="L599" s="397" t="s">
        <v>4147</v>
      </c>
      <c r="M599" s="84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</row>
    <row r="600" spans="1:115" s="86" customFormat="1" ht="38.25">
      <c r="A600" s="84"/>
      <c r="B600" s="56">
        <v>116</v>
      </c>
      <c r="C600" s="388" t="s">
        <v>4148</v>
      </c>
      <c r="D600" s="390" t="s">
        <v>4149</v>
      </c>
      <c r="E600" s="540" t="s">
        <v>4150</v>
      </c>
      <c r="F600" s="540" t="s">
        <v>4151</v>
      </c>
      <c r="G600" s="398" t="s">
        <v>2159</v>
      </c>
      <c r="H600" s="593" t="s">
        <v>2202</v>
      </c>
      <c r="I600" s="594"/>
      <c r="J600" s="593"/>
      <c r="K600" s="589">
        <v>43159</v>
      </c>
      <c r="L600" s="397" t="s">
        <v>4152</v>
      </c>
      <c r="M600" s="84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</row>
    <row r="601" spans="1:115" s="86" customFormat="1" ht="38.25">
      <c r="A601" s="84"/>
      <c r="B601" s="56">
        <v>117</v>
      </c>
      <c r="C601" s="388" t="s">
        <v>4153</v>
      </c>
      <c r="D601" s="390" t="s">
        <v>4149</v>
      </c>
      <c r="E601" s="542"/>
      <c r="F601" s="542"/>
      <c r="G601" s="398" t="s">
        <v>1720</v>
      </c>
      <c r="H601" s="593" t="s">
        <v>2202</v>
      </c>
      <c r="I601" s="594"/>
      <c r="J601" s="593"/>
      <c r="K601" s="589">
        <v>43210</v>
      </c>
      <c r="L601" s="397" t="s">
        <v>4154</v>
      </c>
      <c r="M601" s="84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</row>
    <row r="602" spans="1:115" s="86" customFormat="1" ht="38.25">
      <c r="A602" s="84"/>
      <c r="B602" s="56">
        <v>118</v>
      </c>
      <c r="C602" s="388" t="s">
        <v>6251</v>
      </c>
      <c r="D602" s="390" t="s">
        <v>4155</v>
      </c>
      <c r="E602" s="542"/>
      <c r="F602" s="542"/>
      <c r="G602" s="398" t="s">
        <v>1720</v>
      </c>
      <c r="H602" s="593" t="s">
        <v>2202</v>
      </c>
      <c r="I602" s="594"/>
      <c r="J602" s="593"/>
      <c r="K602" s="589">
        <v>43203</v>
      </c>
      <c r="L602" s="397" t="s">
        <v>6252</v>
      </c>
      <c r="M602" s="84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</row>
    <row r="603" spans="1:115" s="86" customFormat="1" ht="38.25">
      <c r="A603" s="84"/>
      <c r="B603" s="56">
        <v>119</v>
      </c>
      <c r="C603" s="388" t="s">
        <v>6253</v>
      </c>
      <c r="D603" s="390" t="s">
        <v>4149</v>
      </c>
      <c r="E603" s="542"/>
      <c r="F603" s="542"/>
      <c r="G603" s="398" t="s">
        <v>1720</v>
      </c>
      <c r="H603" s="593" t="s">
        <v>2202</v>
      </c>
      <c r="I603" s="594"/>
      <c r="J603" s="593"/>
      <c r="K603" s="589">
        <v>43203</v>
      </c>
      <c r="L603" s="397" t="s">
        <v>6254</v>
      </c>
      <c r="M603" s="84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</row>
    <row r="604" spans="1:115" s="86" customFormat="1" ht="38.25">
      <c r="A604" s="84"/>
      <c r="B604" s="56">
        <v>120</v>
      </c>
      <c r="C604" s="388" t="s">
        <v>4156</v>
      </c>
      <c r="D604" s="390" t="s">
        <v>4157</v>
      </c>
      <c r="E604" s="542"/>
      <c r="F604" s="542"/>
      <c r="G604" s="398" t="s">
        <v>6255</v>
      </c>
      <c r="H604" s="593" t="s">
        <v>2202</v>
      </c>
      <c r="I604" s="594"/>
      <c r="J604" s="593"/>
      <c r="K604" s="589">
        <v>43203</v>
      </c>
      <c r="L604" s="397" t="s">
        <v>4158</v>
      </c>
      <c r="M604" s="84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</row>
    <row r="605" spans="1:115" s="86" customFormat="1" ht="12.75">
      <c r="A605" s="84"/>
      <c r="B605" s="56">
        <v>121</v>
      </c>
      <c r="C605" s="388"/>
      <c r="D605" s="390"/>
      <c r="E605" s="542"/>
      <c r="F605" s="542"/>
      <c r="G605" s="398"/>
      <c r="H605" s="593"/>
      <c r="I605" s="594"/>
      <c r="J605" s="593"/>
      <c r="K605" s="589"/>
      <c r="L605" s="397"/>
      <c r="M605" s="84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</row>
    <row r="606" spans="1:115" s="86" customFormat="1" ht="38.25">
      <c r="A606" s="84"/>
      <c r="B606" s="56">
        <v>122</v>
      </c>
      <c r="C606" s="388" t="s">
        <v>6256</v>
      </c>
      <c r="D606" s="390" t="s">
        <v>4159</v>
      </c>
      <c r="E606" s="542"/>
      <c r="F606" s="542"/>
      <c r="G606" s="398" t="s">
        <v>441</v>
      </c>
      <c r="H606" s="593"/>
      <c r="I606" s="594"/>
      <c r="J606" s="593" t="s">
        <v>2202</v>
      </c>
      <c r="K606" s="589">
        <v>43196</v>
      </c>
      <c r="L606" s="397" t="s">
        <v>6257</v>
      </c>
      <c r="M606" s="84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</row>
    <row r="607" spans="1:115" s="86" customFormat="1" ht="12.75">
      <c r="A607" s="84"/>
      <c r="B607" s="56">
        <v>123</v>
      </c>
      <c r="C607" s="388"/>
      <c r="D607" s="390"/>
      <c r="E607" s="542"/>
      <c r="F607" s="542"/>
      <c r="G607" s="398"/>
      <c r="H607" s="593"/>
      <c r="I607" s="594"/>
      <c r="J607" s="593"/>
      <c r="K607" s="589"/>
      <c r="L607" s="397"/>
      <c r="M607" s="84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</row>
    <row r="608" spans="1:115" s="86" customFormat="1" ht="38.25">
      <c r="A608" s="84"/>
      <c r="B608" s="56">
        <v>124</v>
      </c>
      <c r="C608" s="388" t="s">
        <v>4160</v>
      </c>
      <c r="D608" s="390" t="s">
        <v>4155</v>
      </c>
      <c r="E608" s="542"/>
      <c r="F608" s="542"/>
      <c r="G608" s="398" t="s">
        <v>1720</v>
      </c>
      <c r="H608" s="593" t="s">
        <v>2202</v>
      </c>
      <c r="I608" s="594"/>
      <c r="J608" s="593"/>
      <c r="K608" s="589">
        <v>43245</v>
      </c>
      <c r="L608" s="397" t="s">
        <v>4161</v>
      </c>
      <c r="M608" s="84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</row>
    <row r="609" spans="1:115" s="86" customFormat="1" ht="38.25">
      <c r="A609" s="84"/>
      <c r="B609" s="56">
        <v>125</v>
      </c>
      <c r="C609" s="388" t="s">
        <v>640</v>
      </c>
      <c r="D609" s="390" t="s">
        <v>4155</v>
      </c>
      <c r="E609" s="542"/>
      <c r="F609" s="542"/>
      <c r="G609" s="398" t="s">
        <v>1720</v>
      </c>
      <c r="H609" s="593" t="s">
        <v>2202</v>
      </c>
      <c r="I609" s="594"/>
      <c r="J609" s="593"/>
      <c r="K609" s="589">
        <v>43245</v>
      </c>
      <c r="L609" s="397" t="s">
        <v>4162</v>
      </c>
      <c r="M609" s="84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</row>
    <row r="610" spans="1:115" s="86" customFormat="1" ht="38.25">
      <c r="A610" s="84"/>
      <c r="B610" s="56">
        <v>126</v>
      </c>
      <c r="C610" s="388" t="s">
        <v>6258</v>
      </c>
      <c r="D610" s="390" t="s">
        <v>4155</v>
      </c>
      <c r="E610" s="541"/>
      <c r="F610" s="541"/>
      <c r="G610" s="398" t="s">
        <v>441</v>
      </c>
      <c r="H610" s="593" t="s">
        <v>2202</v>
      </c>
      <c r="I610" s="594"/>
      <c r="J610" s="593"/>
      <c r="K610" s="589">
        <v>43245</v>
      </c>
      <c r="L610" s="397" t="s">
        <v>6259</v>
      </c>
      <c r="M610" s="84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</row>
    <row r="611" spans="1:115" s="86" customFormat="1" ht="38.25">
      <c r="A611" s="84"/>
      <c r="B611" s="56">
        <v>127</v>
      </c>
      <c r="C611" s="388" t="s">
        <v>2446</v>
      </c>
      <c r="D611" s="390" t="s">
        <v>4163</v>
      </c>
      <c r="E611" s="540" t="s">
        <v>4164</v>
      </c>
      <c r="F611" s="540" t="s">
        <v>4165</v>
      </c>
      <c r="G611" s="398" t="s">
        <v>6260</v>
      </c>
      <c r="H611" s="593" t="s">
        <v>2202</v>
      </c>
      <c r="I611" s="594"/>
      <c r="J611" s="593"/>
      <c r="K611" s="589">
        <v>42887</v>
      </c>
      <c r="L611" s="397" t="s">
        <v>4166</v>
      </c>
      <c r="M611" s="84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</row>
    <row r="612" spans="1:115" s="86" customFormat="1" ht="38.25">
      <c r="A612" s="84"/>
      <c r="B612" s="56">
        <v>128</v>
      </c>
      <c r="C612" s="388" t="s">
        <v>2158</v>
      </c>
      <c r="D612" s="390" t="s">
        <v>4163</v>
      </c>
      <c r="E612" s="542"/>
      <c r="F612" s="542"/>
      <c r="G612" s="398" t="s">
        <v>6260</v>
      </c>
      <c r="H612" s="593" t="s">
        <v>2202</v>
      </c>
      <c r="I612" s="594"/>
      <c r="J612" s="593"/>
      <c r="K612" s="589">
        <v>43244</v>
      </c>
      <c r="L612" s="397" t="s">
        <v>4167</v>
      </c>
      <c r="M612" s="84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</row>
    <row r="613" spans="1:115" s="86" customFormat="1" ht="38.25">
      <c r="A613" s="84"/>
      <c r="B613" s="56">
        <v>129</v>
      </c>
      <c r="C613" s="388" t="s">
        <v>1454</v>
      </c>
      <c r="D613" s="390" t="s">
        <v>4163</v>
      </c>
      <c r="E613" s="541"/>
      <c r="F613" s="541"/>
      <c r="G613" s="398" t="s">
        <v>6261</v>
      </c>
      <c r="H613" s="593" t="s">
        <v>2202</v>
      </c>
      <c r="I613" s="594"/>
      <c r="J613" s="593"/>
      <c r="K613" s="589">
        <v>43203</v>
      </c>
      <c r="L613" s="397" t="s">
        <v>4168</v>
      </c>
      <c r="M613" s="84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</row>
    <row r="614" spans="1:115" s="86" customFormat="1" ht="38.25">
      <c r="A614" s="84"/>
      <c r="B614" s="56">
        <v>130</v>
      </c>
      <c r="C614" s="388" t="s">
        <v>3272</v>
      </c>
      <c r="D614" s="390" t="s">
        <v>4169</v>
      </c>
      <c r="E614" s="390" t="s">
        <v>4170</v>
      </c>
      <c r="F614" s="390" t="s">
        <v>4171</v>
      </c>
      <c r="G614" s="398" t="s">
        <v>6262</v>
      </c>
      <c r="H614" s="593" t="s">
        <v>2202</v>
      </c>
      <c r="I614" s="594"/>
      <c r="J614" s="593"/>
      <c r="K614" s="589">
        <v>43203</v>
      </c>
      <c r="L614" s="397" t="s">
        <v>4172</v>
      </c>
      <c r="M614" s="84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</row>
    <row r="615" spans="1:115" s="86" customFormat="1" ht="38.25">
      <c r="A615" s="84"/>
      <c r="B615" s="56">
        <v>131</v>
      </c>
      <c r="C615" s="388" t="s">
        <v>3182</v>
      </c>
      <c r="D615" s="390" t="s">
        <v>3989</v>
      </c>
      <c r="E615" s="390" t="s">
        <v>3990</v>
      </c>
      <c r="F615" s="390" t="s">
        <v>3991</v>
      </c>
      <c r="G615" s="398" t="s">
        <v>1718</v>
      </c>
      <c r="H615" s="593" t="s">
        <v>2202</v>
      </c>
      <c r="I615" s="594"/>
      <c r="J615" s="593"/>
      <c r="K615" s="589">
        <v>43179</v>
      </c>
      <c r="L615" s="397" t="s">
        <v>4173</v>
      </c>
      <c r="M615" s="84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</row>
    <row r="616" spans="1:115" s="86" customFormat="1" ht="38.25">
      <c r="A616" s="84"/>
      <c r="B616" s="56">
        <v>132</v>
      </c>
      <c r="C616" s="388" t="s">
        <v>4174</v>
      </c>
      <c r="D616" s="390" t="s">
        <v>4175</v>
      </c>
      <c r="E616" s="390" t="s">
        <v>4176</v>
      </c>
      <c r="F616" s="390" t="s">
        <v>4177</v>
      </c>
      <c r="G616" s="398" t="s">
        <v>6263</v>
      </c>
      <c r="H616" s="593" t="s">
        <v>2202</v>
      </c>
      <c r="I616" s="594"/>
      <c r="J616" s="593"/>
      <c r="K616" s="589">
        <v>43179</v>
      </c>
      <c r="L616" s="397" t="s">
        <v>4178</v>
      </c>
      <c r="M616" s="84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</row>
    <row r="617" spans="1:115" s="86" customFormat="1" ht="38.25">
      <c r="A617" s="84"/>
      <c r="B617" s="56">
        <v>133</v>
      </c>
      <c r="C617" s="388" t="s">
        <v>4174</v>
      </c>
      <c r="D617" s="390" t="s">
        <v>4175</v>
      </c>
      <c r="E617" s="390" t="s">
        <v>4176</v>
      </c>
      <c r="F617" s="390" t="s">
        <v>4179</v>
      </c>
      <c r="G617" s="398" t="s">
        <v>6264</v>
      </c>
      <c r="H617" s="593" t="s">
        <v>2202</v>
      </c>
      <c r="I617" s="594"/>
      <c r="J617" s="593"/>
      <c r="K617" s="589">
        <v>43179</v>
      </c>
      <c r="L617" s="397" t="s">
        <v>4180</v>
      </c>
      <c r="M617" s="84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</row>
    <row r="618" spans="1:115" s="86" customFormat="1" ht="38.25">
      <c r="A618" s="84"/>
      <c r="B618" s="56">
        <v>134</v>
      </c>
      <c r="C618" s="388" t="s">
        <v>1850</v>
      </c>
      <c r="D618" s="390" t="s">
        <v>4181</v>
      </c>
      <c r="E618" s="390" t="s">
        <v>4182</v>
      </c>
      <c r="F618" s="390" t="s">
        <v>4183</v>
      </c>
      <c r="G618" s="398" t="s">
        <v>6265</v>
      </c>
      <c r="H618" s="593" t="s">
        <v>2202</v>
      </c>
      <c r="I618" s="594"/>
      <c r="J618" s="593"/>
      <c r="K618" s="589">
        <v>43179</v>
      </c>
      <c r="L618" s="397" t="s">
        <v>4184</v>
      </c>
      <c r="M618" s="84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</row>
    <row r="619" spans="1:115" s="86" customFormat="1" ht="38.25">
      <c r="A619" s="84"/>
      <c r="B619" s="56">
        <v>135</v>
      </c>
      <c r="C619" s="388" t="s">
        <v>1851</v>
      </c>
      <c r="D619" s="390" t="s">
        <v>4181</v>
      </c>
      <c r="E619" s="390" t="s">
        <v>4187</v>
      </c>
      <c r="F619" s="390" t="s">
        <v>4188</v>
      </c>
      <c r="G619" s="398" t="s">
        <v>6266</v>
      </c>
      <c r="H619" s="593" t="s">
        <v>2202</v>
      </c>
      <c r="I619" s="594"/>
      <c r="J619" s="593"/>
      <c r="K619" s="589">
        <v>43179</v>
      </c>
      <c r="L619" s="397" t="s">
        <v>4189</v>
      </c>
      <c r="M619" s="84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</row>
    <row r="620" spans="1:115" s="86" customFormat="1" ht="38.25">
      <c r="A620" s="84"/>
      <c r="B620" s="56">
        <v>136</v>
      </c>
      <c r="C620" s="388" t="s">
        <v>645</v>
      </c>
      <c r="D620" s="390" t="s">
        <v>4190</v>
      </c>
      <c r="E620" s="390" t="s">
        <v>4191</v>
      </c>
      <c r="F620" s="390" t="s">
        <v>4192</v>
      </c>
      <c r="G620" s="398" t="s">
        <v>6267</v>
      </c>
      <c r="H620" s="593" t="s">
        <v>2202</v>
      </c>
      <c r="I620" s="594"/>
      <c r="J620" s="593"/>
      <c r="K620" s="589">
        <v>43179</v>
      </c>
      <c r="L620" s="397" t="s">
        <v>4193</v>
      </c>
      <c r="M620" s="84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</row>
    <row r="621" spans="1:115" s="86" customFormat="1" ht="38.25">
      <c r="A621" s="84"/>
      <c r="B621" s="56">
        <v>137</v>
      </c>
      <c r="C621" s="388" t="s">
        <v>160</v>
      </c>
      <c r="D621" s="390" t="s">
        <v>4195</v>
      </c>
      <c r="E621" s="390" t="s">
        <v>4196</v>
      </c>
      <c r="F621" s="390" t="s">
        <v>4197</v>
      </c>
      <c r="G621" s="398" t="s">
        <v>1718</v>
      </c>
      <c r="H621" s="593" t="s">
        <v>2202</v>
      </c>
      <c r="I621" s="594"/>
      <c r="J621" s="593"/>
      <c r="K621" s="589">
        <v>43180</v>
      </c>
      <c r="L621" s="397" t="s">
        <v>4198</v>
      </c>
      <c r="M621" s="84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</row>
    <row r="622" spans="1:115" s="86" customFormat="1" ht="38.25">
      <c r="A622" s="84"/>
      <c r="B622" s="56">
        <v>138</v>
      </c>
      <c r="C622" s="388" t="s">
        <v>3355</v>
      </c>
      <c r="D622" s="390" t="s">
        <v>4185</v>
      </c>
      <c r="E622" s="390" t="s">
        <v>4199</v>
      </c>
      <c r="F622" s="390" t="s">
        <v>4200</v>
      </c>
      <c r="G622" s="398" t="s">
        <v>6268</v>
      </c>
      <c r="H622" s="593" t="s">
        <v>2202</v>
      </c>
      <c r="I622" s="594"/>
      <c r="J622" s="593"/>
      <c r="K622" s="589">
        <v>43180</v>
      </c>
      <c r="L622" s="397" t="s">
        <v>4201</v>
      </c>
      <c r="M622" s="84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</row>
    <row r="623" spans="1:115" s="86" customFormat="1" ht="38.25">
      <c r="A623" s="84"/>
      <c r="B623" s="56">
        <v>139</v>
      </c>
      <c r="C623" s="388" t="s">
        <v>3355</v>
      </c>
      <c r="D623" s="390" t="s">
        <v>4185</v>
      </c>
      <c r="E623" s="390" t="s">
        <v>4199</v>
      </c>
      <c r="F623" s="390" t="s">
        <v>4202</v>
      </c>
      <c r="G623" s="398" t="s">
        <v>6269</v>
      </c>
      <c r="H623" s="593" t="s">
        <v>2202</v>
      </c>
      <c r="I623" s="594"/>
      <c r="J623" s="593"/>
      <c r="K623" s="589">
        <v>43180</v>
      </c>
      <c r="L623" s="397" t="s">
        <v>4203</v>
      </c>
      <c r="M623" s="84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</row>
    <row r="624" spans="1:115" s="86" customFormat="1" ht="38.25">
      <c r="A624" s="84"/>
      <c r="B624" s="56">
        <v>140</v>
      </c>
      <c r="C624" s="388" t="s">
        <v>2682</v>
      </c>
      <c r="D624" s="390" t="s">
        <v>4194</v>
      </c>
      <c r="E624" s="390" t="s">
        <v>4204</v>
      </c>
      <c r="F624" s="390" t="s">
        <v>4205</v>
      </c>
      <c r="G624" s="398" t="s">
        <v>6270</v>
      </c>
      <c r="H624" s="593" t="s">
        <v>2202</v>
      </c>
      <c r="I624" s="594"/>
      <c r="J624" s="593"/>
      <c r="K624" s="589">
        <v>43180</v>
      </c>
      <c r="L624" s="397" t="s">
        <v>4206</v>
      </c>
      <c r="M624" s="84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</row>
    <row r="625" spans="1:115" s="86" customFormat="1" ht="38.25">
      <c r="A625" s="84"/>
      <c r="B625" s="56">
        <v>141</v>
      </c>
      <c r="C625" s="388" t="s">
        <v>2682</v>
      </c>
      <c r="D625" s="390" t="s">
        <v>4194</v>
      </c>
      <c r="E625" s="390" t="s">
        <v>4204</v>
      </c>
      <c r="F625" s="390" t="s">
        <v>4207</v>
      </c>
      <c r="G625" s="398" t="s">
        <v>6271</v>
      </c>
      <c r="H625" s="593" t="s">
        <v>2202</v>
      </c>
      <c r="I625" s="594"/>
      <c r="J625" s="593"/>
      <c r="K625" s="595">
        <v>43103</v>
      </c>
      <c r="L625" s="397" t="s">
        <v>4208</v>
      </c>
      <c r="M625" s="84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  <c r="CU625" s="85"/>
      <c r="CV625" s="85"/>
      <c r="CW625" s="85"/>
      <c r="CX625" s="85"/>
      <c r="CY625" s="85"/>
      <c r="CZ625" s="85"/>
      <c r="DA625" s="85"/>
      <c r="DB625" s="85"/>
      <c r="DC625" s="85"/>
      <c r="DD625" s="85"/>
      <c r="DE625" s="85"/>
      <c r="DF625" s="85"/>
      <c r="DG625" s="85"/>
      <c r="DH625" s="85"/>
      <c r="DI625" s="85"/>
      <c r="DJ625" s="85"/>
      <c r="DK625" s="85"/>
    </row>
    <row r="626" spans="1:115" s="86" customFormat="1" ht="38.25">
      <c r="A626" s="84"/>
      <c r="B626" s="56">
        <v>142</v>
      </c>
      <c r="C626" s="388" t="s">
        <v>1849</v>
      </c>
      <c r="D626" s="390" t="s">
        <v>4194</v>
      </c>
      <c r="E626" s="390" t="s">
        <v>4209</v>
      </c>
      <c r="F626" s="390" t="s">
        <v>4210</v>
      </c>
      <c r="G626" s="398" t="s">
        <v>6272</v>
      </c>
      <c r="H626" s="593" t="s">
        <v>2202</v>
      </c>
      <c r="I626" s="594"/>
      <c r="J626" s="593"/>
      <c r="K626" s="595">
        <v>43103</v>
      </c>
      <c r="L626" s="397" t="s">
        <v>4211</v>
      </c>
      <c r="M626" s="84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  <c r="CU626" s="85"/>
      <c r="CV626" s="85"/>
      <c r="CW626" s="85"/>
      <c r="CX626" s="85"/>
      <c r="CY626" s="85"/>
      <c r="CZ626" s="85"/>
      <c r="DA626" s="85"/>
      <c r="DB626" s="85"/>
      <c r="DC626" s="85"/>
      <c r="DD626" s="85"/>
      <c r="DE626" s="85"/>
      <c r="DF626" s="85"/>
      <c r="DG626" s="85"/>
      <c r="DH626" s="85"/>
      <c r="DI626" s="85"/>
      <c r="DJ626" s="85"/>
      <c r="DK626" s="85"/>
    </row>
    <row r="627" spans="1:115" s="86" customFormat="1" ht="38.25">
      <c r="A627" s="84"/>
      <c r="B627" s="56">
        <v>143</v>
      </c>
      <c r="C627" s="388" t="s">
        <v>1852</v>
      </c>
      <c r="D627" s="390" t="s">
        <v>4185</v>
      </c>
      <c r="E627" s="390" t="s">
        <v>4186</v>
      </c>
      <c r="F627" s="390" t="s">
        <v>4212</v>
      </c>
      <c r="G627" s="398" t="s">
        <v>6273</v>
      </c>
      <c r="H627" s="585" t="s">
        <v>2202</v>
      </c>
      <c r="I627" s="591"/>
      <c r="J627" s="585"/>
      <c r="K627" s="589">
        <v>43180</v>
      </c>
      <c r="L627" s="397" t="s">
        <v>4213</v>
      </c>
      <c r="M627" s="84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  <c r="CU627" s="85"/>
      <c r="CV627" s="85"/>
      <c r="CW627" s="85"/>
      <c r="CX627" s="85"/>
      <c r="CY627" s="85"/>
      <c r="CZ627" s="85"/>
      <c r="DA627" s="85"/>
      <c r="DB627" s="85"/>
      <c r="DC627" s="85"/>
      <c r="DD627" s="85"/>
      <c r="DE627" s="85"/>
      <c r="DF627" s="85"/>
      <c r="DG627" s="85"/>
      <c r="DH627" s="85"/>
      <c r="DI627" s="85"/>
      <c r="DJ627" s="85"/>
      <c r="DK627" s="85"/>
    </row>
    <row r="628" spans="1:115" s="86" customFormat="1" ht="38.25">
      <c r="A628" s="84"/>
      <c r="B628" s="56">
        <v>144</v>
      </c>
      <c r="C628" s="388" t="s">
        <v>3356</v>
      </c>
      <c r="D628" s="390" t="s">
        <v>4214</v>
      </c>
      <c r="E628" s="390" t="s">
        <v>4215</v>
      </c>
      <c r="F628" s="390" t="s">
        <v>4216</v>
      </c>
      <c r="G628" s="398" t="s">
        <v>4217</v>
      </c>
      <c r="H628" s="585" t="s">
        <v>2202</v>
      </c>
      <c r="I628" s="591"/>
      <c r="J628" s="585"/>
      <c r="K628" s="589">
        <v>43193</v>
      </c>
      <c r="L628" s="397" t="s">
        <v>4218</v>
      </c>
      <c r="M628" s="84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</row>
    <row r="629" spans="1:115" s="86" customFormat="1" ht="38.25">
      <c r="A629" s="84"/>
      <c r="B629" s="56">
        <v>145</v>
      </c>
      <c r="C629" s="388" t="s">
        <v>447</v>
      </c>
      <c r="D629" s="390" t="s">
        <v>4219</v>
      </c>
      <c r="E629" s="390" t="s">
        <v>4220</v>
      </c>
      <c r="F629" s="390" t="s">
        <v>4221</v>
      </c>
      <c r="G629" s="398" t="s">
        <v>439</v>
      </c>
      <c r="H629" s="585" t="s">
        <v>2202</v>
      </c>
      <c r="I629" s="591"/>
      <c r="J629" s="585"/>
      <c r="K629" s="589">
        <v>43193</v>
      </c>
      <c r="L629" s="397" t="s">
        <v>4222</v>
      </c>
      <c r="M629" s="84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</row>
    <row r="630" spans="1:115" s="86" customFormat="1" ht="38.25">
      <c r="A630" s="84"/>
      <c r="B630" s="56">
        <v>146</v>
      </c>
      <c r="C630" s="388" t="s">
        <v>2573</v>
      </c>
      <c r="D630" s="390" t="s">
        <v>4223</v>
      </c>
      <c r="E630" s="390" t="s">
        <v>4224</v>
      </c>
      <c r="F630" s="390" t="s">
        <v>4225</v>
      </c>
      <c r="G630" s="398" t="s">
        <v>2574</v>
      </c>
      <c r="H630" s="585" t="s">
        <v>2202</v>
      </c>
      <c r="I630" s="591"/>
      <c r="J630" s="585"/>
      <c r="K630" s="589">
        <v>43193</v>
      </c>
      <c r="L630" s="397" t="s">
        <v>4226</v>
      </c>
      <c r="M630" s="84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</row>
    <row r="631" spans="1:115" s="86" customFormat="1" ht="38.25">
      <c r="A631" s="84"/>
      <c r="B631" s="56">
        <v>147</v>
      </c>
      <c r="C631" s="388" t="s">
        <v>3357</v>
      </c>
      <c r="D631" s="390" t="s">
        <v>4227</v>
      </c>
      <c r="E631" s="390" t="s">
        <v>4228</v>
      </c>
      <c r="F631" s="390" t="s">
        <v>4229</v>
      </c>
      <c r="G631" s="398" t="s">
        <v>4230</v>
      </c>
      <c r="H631" s="585" t="s">
        <v>2202</v>
      </c>
      <c r="I631" s="591"/>
      <c r="J631" s="585"/>
      <c r="K631" s="589">
        <v>43193</v>
      </c>
      <c r="L631" s="397" t="s">
        <v>4231</v>
      </c>
      <c r="M631" s="84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</row>
    <row r="632" spans="1:115" s="86" customFormat="1" ht="38.25">
      <c r="A632" s="84"/>
      <c r="B632" s="56">
        <v>148</v>
      </c>
      <c r="C632" s="388" t="s">
        <v>3358</v>
      </c>
      <c r="D632" s="390" t="s">
        <v>4232</v>
      </c>
      <c r="E632" s="390" t="s">
        <v>4233</v>
      </c>
      <c r="F632" s="390" t="s">
        <v>4234</v>
      </c>
      <c r="G632" s="398" t="s">
        <v>4235</v>
      </c>
      <c r="H632" s="585" t="s">
        <v>2202</v>
      </c>
      <c r="I632" s="591"/>
      <c r="J632" s="585"/>
      <c r="K632" s="589">
        <v>43193</v>
      </c>
      <c r="L632" s="397" t="s">
        <v>4236</v>
      </c>
      <c r="M632" s="84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</row>
    <row r="633" spans="1:115" s="86" customFormat="1" ht="38.25">
      <c r="A633" s="84"/>
      <c r="B633" s="56">
        <v>149</v>
      </c>
      <c r="C633" s="388" t="s">
        <v>1844</v>
      </c>
      <c r="D633" s="390" t="s">
        <v>4237</v>
      </c>
      <c r="E633" s="390" t="s">
        <v>4238</v>
      </c>
      <c r="F633" s="390" t="s">
        <v>4239</v>
      </c>
      <c r="G633" s="398" t="s">
        <v>1845</v>
      </c>
      <c r="H633" s="585" t="s">
        <v>2202</v>
      </c>
      <c r="I633" s="591"/>
      <c r="J633" s="585"/>
      <c r="K633" s="589">
        <v>43200</v>
      </c>
      <c r="L633" s="397" t="s">
        <v>4240</v>
      </c>
      <c r="M633" s="84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</row>
    <row r="634" spans="1:115" s="86" customFormat="1" ht="38.25">
      <c r="A634" s="84"/>
      <c r="B634" s="56">
        <v>150</v>
      </c>
      <c r="C634" s="388" t="s">
        <v>4242</v>
      </c>
      <c r="D634" s="390" t="s">
        <v>4243</v>
      </c>
      <c r="E634" s="390" t="s">
        <v>4244</v>
      </c>
      <c r="F634" s="390" t="s">
        <v>4245</v>
      </c>
      <c r="G634" s="398" t="s">
        <v>3246</v>
      </c>
      <c r="H634" s="593"/>
      <c r="I634" s="607"/>
      <c r="J634" s="603" t="s">
        <v>2202</v>
      </c>
      <c r="K634" s="595">
        <v>43003</v>
      </c>
      <c r="L634" s="397" t="s">
        <v>4246</v>
      </c>
      <c r="M634" s="84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</row>
    <row r="635" spans="1:115" s="86" customFormat="1" ht="38.25">
      <c r="A635" s="84"/>
      <c r="B635" s="56">
        <v>151</v>
      </c>
      <c r="C635" s="388" t="s">
        <v>4248</v>
      </c>
      <c r="D635" s="390" t="s">
        <v>4241</v>
      </c>
      <c r="E635" s="390" t="s">
        <v>4249</v>
      </c>
      <c r="F635" s="390" t="s">
        <v>4250</v>
      </c>
      <c r="G635" s="398" t="s">
        <v>6274</v>
      </c>
      <c r="H635" s="593"/>
      <c r="I635" s="607"/>
      <c r="J635" s="603" t="s">
        <v>2202</v>
      </c>
      <c r="K635" s="595">
        <v>43003</v>
      </c>
      <c r="L635" s="397" t="s">
        <v>4247</v>
      </c>
      <c r="M635" s="84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</row>
    <row r="636" spans="1:115" s="86" customFormat="1" ht="38.25">
      <c r="A636" s="84"/>
      <c r="B636" s="56">
        <v>152</v>
      </c>
      <c r="C636" s="388" t="s">
        <v>2156</v>
      </c>
      <c r="D636" s="390" t="s">
        <v>2447</v>
      </c>
      <c r="E636" s="390" t="s">
        <v>4251</v>
      </c>
      <c r="F636" s="390" t="s">
        <v>4252</v>
      </c>
      <c r="G636" s="398" t="s">
        <v>6275</v>
      </c>
      <c r="H636" s="608" t="s">
        <v>2202</v>
      </c>
      <c r="I636" s="607"/>
      <c r="J636" s="607"/>
      <c r="K636" s="595">
        <v>43004</v>
      </c>
      <c r="L636" s="397" t="s">
        <v>4253</v>
      </c>
      <c r="M636" s="84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</row>
    <row r="637" spans="1:115" s="86" customFormat="1" ht="38.25">
      <c r="A637" s="84"/>
      <c r="B637" s="56">
        <v>153</v>
      </c>
      <c r="C637" s="388" t="s">
        <v>2074</v>
      </c>
      <c r="D637" s="390" t="s">
        <v>4254</v>
      </c>
      <c r="E637" s="390" t="s">
        <v>4255</v>
      </c>
      <c r="F637" s="390" t="s">
        <v>4256</v>
      </c>
      <c r="G637" s="398" t="s">
        <v>6276</v>
      </c>
      <c r="H637" s="593" t="s">
        <v>2202</v>
      </c>
      <c r="I637" s="607"/>
      <c r="J637" s="603"/>
      <c r="K637" s="589">
        <v>43216</v>
      </c>
      <c r="L637" s="397" t="s">
        <v>4257</v>
      </c>
      <c r="M637" s="84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</row>
    <row r="638" spans="1:115" s="86" customFormat="1" ht="38.25">
      <c r="A638" s="84"/>
      <c r="B638" s="56">
        <v>154</v>
      </c>
      <c r="C638" s="388" t="s">
        <v>1741</v>
      </c>
      <c r="D638" s="390" t="s">
        <v>3995</v>
      </c>
      <c r="E638" s="390" t="s">
        <v>3996</v>
      </c>
      <c r="F638" s="390" t="s">
        <v>3997</v>
      </c>
      <c r="G638" s="398" t="s">
        <v>1838</v>
      </c>
      <c r="H638" s="593" t="s">
        <v>2202</v>
      </c>
      <c r="I638" s="607"/>
      <c r="J638" s="603"/>
      <c r="K638" s="589">
        <v>43196</v>
      </c>
      <c r="L638" s="397" t="s">
        <v>4258</v>
      </c>
      <c r="M638" s="84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</row>
    <row r="639" spans="1:115" s="86" customFormat="1" ht="38.25">
      <c r="A639" s="84"/>
      <c r="B639" s="56">
        <v>155</v>
      </c>
      <c r="C639" s="388" t="s">
        <v>4515</v>
      </c>
      <c r="D639" s="390" t="s">
        <v>4516</v>
      </c>
      <c r="E639" s="390" t="s">
        <v>4517</v>
      </c>
      <c r="F639" s="390" t="s">
        <v>4518</v>
      </c>
      <c r="G639" s="398" t="s">
        <v>1832</v>
      </c>
      <c r="H639" s="593" t="s">
        <v>2202</v>
      </c>
      <c r="I639" s="607"/>
      <c r="J639" s="603"/>
      <c r="K639" s="589">
        <v>43312</v>
      </c>
      <c r="L639" s="397" t="s">
        <v>4519</v>
      </c>
      <c r="M639" s="84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</row>
    <row r="640" spans="1:115" s="86" customFormat="1" ht="38.25">
      <c r="A640" s="84"/>
      <c r="B640" s="56">
        <v>156</v>
      </c>
      <c r="C640" s="580" t="s">
        <v>2343</v>
      </c>
      <c r="D640" s="581" t="s">
        <v>4520</v>
      </c>
      <c r="E640" s="581" t="s">
        <v>4521</v>
      </c>
      <c r="F640" s="581" t="s">
        <v>4522</v>
      </c>
      <c r="G640" s="398" t="s">
        <v>3246</v>
      </c>
      <c r="H640" s="593" t="s">
        <v>2202</v>
      </c>
      <c r="I640" s="607"/>
      <c r="J640" s="603"/>
      <c r="K640" s="589">
        <v>43312</v>
      </c>
      <c r="L640" s="397" t="s">
        <v>4523</v>
      </c>
      <c r="M640" s="84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</row>
    <row r="641" spans="1:115" s="86" customFormat="1" ht="38.25">
      <c r="A641" s="84"/>
      <c r="B641" s="56">
        <v>157</v>
      </c>
      <c r="C641" s="582" t="s">
        <v>4524</v>
      </c>
      <c r="D641" s="581" t="s">
        <v>6277</v>
      </c>
      <c r="E641" s="581" t="s">
        <v>4525</v>
      </c>
      <c r="F641" s="581" t="s">
        <v>4526</v>
      </c>
      <c r="G641" s="398" t="s">
        <v>4527</v>
      </c>
      <c r="H641" s="593" t="s">
        <v>2202</v>
      </c>
      <c r="I641" s="607"/>
      <c r="J641" s="603"/>
      <c r="K641" s="589">
        <v>43312</v>
      </c>
      <c r="L641" s="397" t="s">
        <v>4528</v>
      </c>
      <c r="M641" s="84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</row>
    <row r="642" spans="1:115" s="86" customFormat="1" ht="38.25">
      <c r="A642" s="84"/>
      <c r="B642" s="56">
        <v>158</v>
      </c>
      <c r="C642" s="582" t="s">
        <v>4529</v>
      </c>
      <c r="D642" s="581" t="s">
        <v>6278</v>
      </c>
      <c r="E642" s="581" t="s">
        <v>4530</v>
      </c>
      <c r="F642" s="581" t="s">
        <v>4531</v>
      </c>
      <c r="G642" s="398" t="s">
        <v>1740</v>
      </c>
      <c r="H642" s="593" t="s">
        <v>2202</v>
      </c>
      <c r="I642" s="607"/>
      <c r="J642" s="603"/>
      <c r="K642" s="589" t="s">
        <v>4532</v>
      </c>
      <c r="L642" s="397" t="s">
        <v>4533</v>
      </c>
      <c r="M642" s="84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</row>
    <row r="643" spans="1:115" s="86" customFormat="1" ht="38.25">
      <c r="A643" s="84"/>
      <c r="B643" s="56">
        <v>159</v>
      </c>
      <c r="C643" s="582" t="s">
        <v>151</v>
      </c>
      <c r="D643" s="583" t="s">
        <v>6279</v>
      </c>
      <c r="E643" s="583" t="s">
        <v>4534</v>
      </c>
      <c r="F643" s="583" t="s">
        <v>4535</v>
      </c>
      <c r="G643" s="398" t="s">
        <v>4536</v>
      </c>
      <c r="H643" s="593" t="s">
        <v>2202</v>
      </c>
      <c r="I643" s="607"/>
      <c r="J643" s="603"/>
      <c r="K643" s="589">
        <v>43328</v>
      </c>
      <c r="L643" s="397" t="s">
        <v>4537</v>
      </c>
      <c r="M643" s="84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</row>
    <row r="644" spans="1:115" s="86" customFormat="1" ht="38.25">
      <c r="A644" s="84"/>
      <c r="B644" s="56">
        <v>160</v>
      </c>
      <c r="C644" s="582" t="s">
        <v>4538</v>
      </c>
      <c r="D644" s="583" t="s">
        <v>6279</v>
      </c>
      <c r="E644" s="583" t="s">
        <v>4539</v>
      </c>
      <c r="F644" s="583" t="s">
        <v>4540</v>
      </c>
      <c r="G644" s="398" t="s">
        <v>4541</v>
      </c>
      <c r="H644" s="593" t="s">
        <v>2202</v>
      </c>
      <c r="I644" s="607"/>
      <c r="J644" s="603"/>
      <c r="K644" s="589">
        <v>43328</v>
      </c>
      <c r="L644" s="397" t="s">
        <v>4542</v>
      </c>
      <c r="M644" s="84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</row>
    <row r="645" spans="1:115" s="86" customFormat="1" ht="38.25">
      <c r="A645" s="84"/>
      <c r="B645" s="56">
        <v>161</v>
      </c>
      <c r="C645" s="582" t="s">
        <v>4538</v>
      </c>
      <c r="D645" s="583" t="s">
        <v>6279</v>
      </c>
      <c r="E645" s="583" t="s">
        <v>4539</v>
      </c>
      <c r="F645" s="583" t="s">
        <v>4543</v>
      </c>
      <c r="G645" s="398" t="s">
        <v>4544</v>
      </c>
      <c r="H645" s="593" t="s">
        <v>2202</v>
      </c>
      <c r="I645" s="607"/>
      <c r="J645" s="603"/>
      <c r="K645" s="589">
        <v>43328</v>
      </c>
      <c r="L645" s="397" t="s">
        <v>4545</v>
      </c>
      <c r="M645" s="84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</row>
    <row r="646" spans="1:115" s="86" customFormat="1" ht="38.25">
      <c r="A646" s="84"/>
      <c r="B646" s="56">
        <v>162</v>
      </c>
      <c r="C646" s="582" t="s">
        <v>1623</v>
      </c>
      <c r="D646" s="581" t="s">
        <v>4546</v>
      </c>
      <c r="E646" s="581" t="s">
        <v>4547</v>
      </c>
      <c r="F646" s="581" t="s">
        <v>4548</v>
      </c>
      <c r="G646" s="398" t="s">
        <v>6280</v>
      </c>
      <c r="H646" s="593" t="s">
        <v>2202</v>
      </c>
      <c r="I646" s="607"/>
      <c r="J646" s="603"/>
      <c r="K646" s="589">
        <v>43332</v>
      </c>
      <c r="L646" s="397" t="s">
        <v>4549</v>
      </c>
      <c r="M646" s="84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</row>
    <row r="647" spans="1:115" s="86" customFormat="1" ht="38.25">
      <c r="A647" s="84"/>
      <c r="B647" s="56">
        <v>163</v>
      </c>
      <c r="C647" s="580" t="s">
        <v>4550</v>
      </c>
      <c r="D647" s="581" t="s">
        <v>4551</v>
      </c>
      <c r="E647" s="581" t="s">
        <v>4552</v>
      </c>
      <c r="F647" s="581" t="s">
        <v>4553</v>
      </c>
      <c r="G647" s="398" t="s">
        <v>6281</v>
      </c>
      <c r="H647" s="593" t="s">
        <v>2202</v>
      </c>
      <c r="I647" s="607"/>
      <c r="J647" s="603"/>
      <c r="K647" s="589">
        <v>43336</v>
      </c>
      <c r="L647" s="397" t="s">
        <v>4554</v>
      </c>
      <c r="M647" s="84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  <c r="CU647" s="85"/>
      <c r="CV647" s="85"/>
      <c r="CW647" s="85"/>
      <c r="CX647" s="85"/>
      <c r="CY647" s="85"/>
      <c r="CZ647" s="85"/>
      <c r="DA647" s="85"/>
      <c r="DB647" s="85"/>
      <c r="DC647" s="85"/>
      <c r="DD647" s="85"/>
      <c r="DE647" s="85"/>
      <c r="DF647" s="85"/>
      <c r="DG647" s="85"/>
      <c r="DH647" s="85"/>
      <c r="DI647" s="85"/>
      <c r="DJ647" s="85"/>
      <c r="DK647" s="85"/>
    </row>
    <row r="648" spans="1:115" s="86" customFormat="1" ht="38.25">
      <c r="A648" s="84"/>
      <c r="B648" s="56">
        <v>164</v>
      </c>
      <c r="C648" s="579" t="s">
        <v>4600</v>
      </c>
      <c r="D648" s="578" t="s">
        <v>4109</v>
      </c>
      <c r="E648" s="578" t="s">
        <v>4601</v>
      </c>
      <c r="F648" s="578" t="s">
        <v>4602</v>
      </c>
      <c r="G648" s="398" t="s">
        <v>2159</v>
      </c>
      <c r="H648" s="593" t="s">
        <v>2202</v>
      </c>
      <c r="I648" s="607"/>
      <c r="J648" s="603"/>
      <c r="K648" s="589">
        <v>43347</v>
      </c>
      <c r="L648" s="397" t="s">
        <v>4603</v>
      </c>
      <c r="M648" s="84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  <c r="CU648" s="85"/>
      <c r="CV648" s="85"/>
      <c r="CW648" s="85"/>
      <c r="CX648" s="85"/>
      <c r="CY648" s="85"/>
      <c r="CZ648" s="85"/>
      <c r="DA648" s="85"/>
      <c r="DB648" s="85"/>
      <c r="DC648" s="85"/>
      <c r="DD648" s="85"/>
      <c r="DE648" s="85"/>
      <c r="DF648" s="85"/>
      <c r="DG648" s="85"/>
      <c r="DH648" s="85"/>
      <c r="DI648" s="85"/>
      <c r="DJ648" s="85"/>
      <c r="DK648" s="85"/>
    </row>
    <row r="649" spans="1:115" s="86" customFormat="1" ht="51">
      <c r="A649" s="84"/>
      <c r="B649" s="56">
        <v>165</v>
      </c>
      <c r="C649" s="582" t="s">
        <v>4555</v>
      </c>
      <c r="D649" s="583" t="s">
        <v>4556</v>
      </c>
      <c r="E649" s="583" t="s">
        <v>4557</v>
      </c>
      <c r="F649" s="583" t="s">
        <v>4558</v>
      </c>
      <c r="G649" s="398" t="s">
        <v>6282</v>
      </c>
      <c r="H649" s="593" t="s">
        <v>2202</v>
      </c>
      <c r="I649" s="607"/>
      <c r="J649" s="603"/>
      <c r="K649" s="589">
        <v>43322</v>
      </c>
      <c r="L649" s="397" t="s">
        <v>4559</v>
      </c>
      <c r="M649" s="84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</row>
    <row r="650" spans="1:115" s="86" customFormat="1" ht="38.25">
      <c r="A650" s="84"/>
      <c r="B650" s="56">
        <v>166</v>
      </c>
      <c r="C650" s="601" t="s">
        <v>1851</v>
      </c>
      <c r="D650" s="593" t="s">
        <v>4181</v>
      </c>
      <c r="E650" s="593" t="s">
        <v>4880</v>
      </c>
      <c r="F650" s="593" t="s">
        <v>4881</v>
      </c>
      <c r="G650" s="594" t="s">
        <v>6283</v>
      </c>
      <c r="H650" s="593" t="s">
        <v>2202</v>
      </c>
      <c r="I650" s="607"/>
      <c r="J650" s="603"/>
      <c r="K650" s="593" t="s">
        <v>6284</v>
      </c>
      <c r="L650" s="601" t="s">
        <v>4882</v>
      </c>
      <c r="M650" s="84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</row>
    <row r="651" spans="1:115" s="86" customFormat="1" ht="38.25">
      <c r="A651" s="84"/>
      <c r="B651" s="56">
        <v>167</v>
      </c>
      <c r="C651" s="601" t="s">
        <v>4885</v>
      </c>
      <c r="D651" s="593" t="s">
        <v>4886</v>
      </c>
      <c r="E651" s="593" t="s">
        <v>4887</v>
      </c>
      <c r="F651" s="593" t="s">
        <v>4888</v>
      </c>
      <c r="G651" s="594" t="s">
        <v>6286</v>
      </c>
      <c r="H651" s="593" t="s">
        <v>2202</v>
      </c>
      <c r="I651" s="607"/>
      <c r="J651" s="603"/>
      <c r="K651" s="593" t="s">
        <v>6285</v>
      </c>
      <c r="L651" s="603" t="s">
        <v>4889</v>
      </c>
      <c r="M651" s="84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</row>
    <row r="652" spans="1:115" s="86" customFormat="1" ht="25.5">
      <c r="A652" s="84"/>
      <c r="B652" s="56">
        <v>168</v>
      </c>
      <c r="C652" s="601" t="s">
        <v>4890</v>
      </c>
      <c r="D652" s="593" t="s">
        <v>4891</v>
      </c>
      <c r="E652" s="593" t="s">
        <v>4892</v>
      </c>
      <c r="F652" s="593" t="s">
        <v>4893</v>
      </c>
      <c r="G652" s="594" t="s">
        <v>6287</v>
      </c>
      <c r="H652" s="593" t="s">
        <v>2202</v>
      </c>
      <c r="I652" s="607"/>
      <c r="J652" s="603"/>
      <c r="K652" s="593" t="s">
        <v>4845</v>
      </c>
      <c r="L652" s="609" t="s">
        <v>4894</v>
      </c>
      <c r="M652" s="84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</row>
    <row r="653" spans="1:115" s="86" customFormat="1" ht="25.5">
      <c r="A653" s="84"/>
      <c r="B653" s="56">
        <v>169</v>
      </c>
      <c r="C653" s="601" t="s">
        <v>4890</v>
      </c>
      <c r="D653" s="593" t="s">
        <v>4891</v>
      </c>
      <c r="E653" s="593" t="s">
        <v>4892</v>
      </c>
      <c r="F653" s="593" t="s">
        <v>4895</v>
      </c>
      <c r="G653" s="594" t="s">
        <v>6288</v>
      </c>
      <c r="H653" s="593" t="s">
        <v>2202</v>
      </c>
      <c r="I653" s="607"/>
      <c r="J653" s="603"/>
      <c r="K653" s="593" t="s">
        <v>4845</v>
      </c>
      <c r="L653" s="609" t="s">
        <v>4896</v>
      </c>
      <c r="M653" s="84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</row>
    <row r="654" spans="1:115" s="86" customFormat="1" ht="25.5">
      <c r="A654" s="84"/>
      <c r="B654" s="56">
        <v>170</v>
      </c>
      <c r="C654" s="601" t="s">
        <v>4897</v>
      </c>
      <c r="D654" s="593" t="s">
        <v>4898</v>
      </c>
      <c r="E654" s="593" t="s">
        <v>4899</v>
      </c>
      <c r="F654" s="593" t="s">
        <v>4900</v>
      </c>
      <c r="G654" s="594" t="s">
        <v>4901</v>
      </c>
      <c r="H654" s="593" t="s">
        <v>2202</v>
      </c>
      <c r="I654" s="607"/>
      <c r="J654" s="603"/>
      <c r="K654" s="595">
        <v>43468</v>
      </c>
      <c r="L654" s="601" t="s">
        <v>4902</v>
      </c>
      <c r="M654" s="84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</row>
    <row r="655" spans="1:115" s="86" customFormat="1" ht="38.25">
      <c r="A655" s="84"/>
      <c r="B655" s="56">
        <v>171</v>
      </c>
      <c r="C655" s="601" t="s">
        <v>4903</v>
      </c>
      <c r="D655" s="593" t="s">
        <v>6289</v>
      </c>
      <c r="E655" s="593" t="s">
        <v>6290</v>
      </c>
      <c r="F655" s="593" t="s">
        <v>6291</v>
      </c>
      <c r="G655" s="594" t="s">
        <v>4904</v>
      </c>
      <c r="H655" s="593" t="s">
        <v>2202</v>
      </c>
      <c r="I655" s="607"/>
      <c r="J655" s="603"/>
      <c r="K655" s="593" t="s">
        <v>6292</v>
      </c>
      <c r="L655" s="601" t="s">
        <v>4905</v>
      </c>
      <c r="M655" s="84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</row>
    <row r="656" spans="1:115" s="86" customFormat="1" ht="38.25">
      <c r="A656" s="84"/>
      <c r="B656" s="56">
        <v>172</v>
      </c>
      <c r="C656" s="601" t="s">
        <v>772</v>
      </c>
      <c r="D656" s="593" t="s">
        <v>6289</v>
      </c>
      <c r="E656" s="593" t="s">
        <v>4906</v>
      </c>
      <c r="F656" s="593" t="s">
        <v>4907</v>
      </c>
      <c r="G656" s="594" t="s">
        <v>6293</v>
      </c>
      <c r="H656" s="593" t="s">
        <v>2202</v>
      </c>
      <c r="I656" s="607"/>
      <c r="J656" s="603"/>
      <c r="K656" s="595">
        <v>43556</v>
      </c>
      <c r="L656" s="601" t="s">
        <v>4908</v>
      </c>
      <c r="M656" s="84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</row>
    <row r="657" spans="1:115" s="86" customFormat="1" ht="38.25">
      <c r="A657" s="84"/>
      <c r="B657" s="56">
        <v>173</v>
      </c>
      <c r="C657" s="601" t="s">
        <v>1814</v>
      </c>
      <c r="D657" s="593" t="s">
        <v>4909</v>
      </c>
      <c r="E657" s="593" t="s">
        <v>6294</v>
      </c>
      <c r="F657" s="593" t="s">
        <v>6295</v>
      </c>
      <c r="G657" s="594" t="s">
        <v>441</v>
      </c>
      <c r="H657" s="593" t="s">
        <v>2202</v>
      </c>
      <c r="I657" s="607"/>
      <c r="J657" s="603"/>
      <c r="K657" s="593" t="s">
        <v>6296</v>
      </c>
      <c r="L657" s="601" t="s">
        <v>6297</v>
      </c>
      <c r="M657" s="84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</row>
    <row r="658" spans="1:115" s="86" customFormat="1" ht="38.25">
      <c r="A658" s="84"/>
      <c r="B658" s="56">
        <v>174</v>
      </c>
      <c r="C658" s="601" t="s">
        <v>6298</v>
      </c>
      <c r="D658" s="593" t="s">
        <v>4910</v>
      </c>
      <c r="E658" s="593" t="s">
        <v>4912</v>
      </c>
      <c r="F658" s="593" t="s">
        <v>4913</v>
      </c>
      <c r="G658" s="594" t="s">
        <v>4914</v>
      </c>
      <c r="H658" s="593"/>
      <c r="I658" s="607"/>
      <c r="J658" s="603" t="s">
        <v>2202</v>
      </c>
      <c r="K658" s="593" t="s">
        <v>4830</v>
      </c>
      <c r="L658" s="601" t="s">
        <v>4915</v>
      </c>
      <c r="M658" s="84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</row>
    <row r="659" spans="1:115" s="86" customFormat="1" ht="38.25">
      <c r="A659" s="84"/>
      <c r="B659" s="56">
        <v>175</v>
      </c>
      <c r="C659" s="601" t="s">
        <v>6299</v>
      </c>
      <c r="D659" s="593" t="s">
        <v>6300</v>
      </c>
      <c r="E659" s="593" t="s">
        <v>6301</v>
      </c>
      <c r="F659" s="593" t="s">
        <v>6302</v>
      </c>
      <c r="G659" s="594" t="s">
        <v>6303</v>
      </c>
      <c r="H659" s="593" t="s">
        <v>2202</v>
      </c>
      <c r="I659" s="607"/>
      <c r="J659" s="603"/>
      <c r="K659" s="595">
        <v>43263</v>
      </c>
      <c r="L659" s="601" t="s">
        <v>6304</v>
      </c>
      <c r="M659" s="84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</row>
    <row r="660" spans="1:115" s="86" customFormat="1" ht="38.25">
      <c r="A660" s="84"/>
      <c r="B660" s="56">
        <v>176</v>
      </c>
      <c r="C660" s="601" t="s">
        <v>1716</v>
      </c>
      <c r="D660" s="593" t="s">
        <v>1717</v>
      </c>
      <c r="E660" s="593" t="s">
        <v>4918</v>
      </c>
      <c r="F660" s="593" t="s">
        <v>4919</v>
      </c>
      <c r="G660" s="594" t="s">
        <v>4920</v>
      </c>
      <c r="H660" s="593" t="s">
        <v>2202</v>
      </c>
      <c r="I660" s="607"/>
      <c r="J660" s="603"/>
      <c r="K660" s="593" t="s">
        <v>6305</v>
      </c>
      <c r="L660" s="601" t="s">
        <v>4921</v>
      </c>
      <c r="M660" s="84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</row>
    <row r="661" spans="1:115" s="86" customFormat="1" ht="38.25">
      <c r="A661" s="84"/>
      <c r="B661" s="56">
        <v>177</v>
      </c>
      <c r="C661" s="601" t="s">
        <v>4990</v>
      </c>
      <c r="D661" s="593" t="s">
        <v>6289</v>
      </c>
      <c r="E661" s="593" t="s">
        <v>6306</v>
      </c>
      <c r="F661" s="593" t="s">
        <v>6307</v>
      </c>
      <c r="G661" s="594" t="s">
        <v>6308</v>
      </c>
      <c r="H661" s="593" t="s">
        <v>2202</v>
      </c>
      <c r="I661" s="607"/>
      <c r="J661" s="603"/>
      <c r="K661" s="593" t="s">
        <v>4991</v>
      </c>
      <c r="L661" s="601" t="s">
        <v>4992</v>
      </c>
      <c r="M661" s="84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</row>
    <row r="662" spans="1:115" s="86" customFormat="1" ht="38.25">
      <c r="A662" s="84"/>
      <c r="B662" s="56">
        <v>178</v>
      </c>
      <c r="C662" s="601" t="s">
        <v>4993</v>
      </c>
      <c r="D662" s="593" t="s">
        <v>4994</v>
      </c>
      <c r="E662" s="593" t="s">
        <v>4995</v>
      </c>
      <c r="F662" s="593" t="s">
        <v>4996</v>
      </c>
      <c r="G662" s="594" t="s">
        <v>4997</v>
      </c>
      <c r="H662" s="593" t="s">
        <v>2202</v>
      </c>
      <c r="I662" s="607"/>
      <c r="J662" s="603"/>
      <c r="K662" s="595">
        <v>43501</v>
      </c>
      <c r="L662" s="601" t="s">
        <v>4998</v>
      </c>
      <c r="M662" s="84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</row>
    <row r="663" spans="1:115" s="86" customFormat="1" ht="38.25">
      <c r="A663" s="84"/>
      <c r="B663" s="56">
        <v>179</v>
      </c>
      <c r="C663" s="581" t="s">
        <v>414</v>
      </c>
      <c r="D663" s="581" t="s">
        <v>4999</v>
      </c>
      <c r="E663" s="581" t="s">
        <v>5000</v>
      </c>
      <c r="F663" s="577" t="s">
        <v>5001</v>
      </c>
      <c r="G663" s="576" t="s">
        <v>4916</v>
      </c>
      <c r="H663" s="576" t="s">
        <v>2202</v>
      </c>
      <c r="I663" s="607"/>
      <c r="J663" s="603"/>
      <c r="K663" s="593" t="s">
        <v>6309</v>
      </c>
      <c r="L663" s="601" t="s">
        <v>5002</v>
      </c>
      <c r="M663" s="84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</row>
    <row r="664" spans="1:115" s="86" customFormat="1" ht="38.25">
      <c r="A664" s="84"/>
      <c r="B664" s="56">
        <v>180</v>
      </c>
      <c r="C664" s="583" t="s">
        <v>5003</v>
      </c>
      <c r="D664" s="581" t="s">
        <v>4227</v>
      </c>
      <c r="E664" s="581" t="s">
        <v>5004</v>
      </c>
      <c r="F664" s="577" t="s">
        <v>5005</v>
      </c>
      <c r="G664" s="576" t="s">
        <v>4916</v>
      </c>
      <c r="H664" s="576" t="s">
        <v>2202</v>
      </c>
      <c r="I664" s="607"/>
      <c r="J664" s="603"/>
      <c r="K664" s="593" t="s">
        <v>6309</v>
      </c>
      <c r="L664" s="601" t="s">
        <v>5006</v>
      </c>
      <c r="M664" s="84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</row>
    <row r="665" spans="1:115" s="86" customFormat="1" ht="38.25">
      <c r="A665" s="84"/>
      <c r="B665" s="56">
        <v>181</v>
      </c>
      <c r="C665" s="582" t="s">
        <v>5007</v>
      </c>
      <c r="D665" s="581" t="s">
        <v>5008</v>
      </c>
      <c r="E665" s="581" t="s">
        <v>5009</v>
      </c>
      <c r="F665" s="581" t="s">
        <v>6310</v>
      </c>
      <c r="G665" s="576" t="s">
        <v>4916</v>
      </c>
      <c r="H665" s="576" t="s">
        <v>2202</v>
      </c>
      <c r="I665" s="607"/>
      <c r="J665" s="603"/>
      <c r="K665" s="593" t="s">
        <v>6309</v>
      </c>
      <c r="L665" s="601" t="s">
        <v>5010</v>
      </c>
      <c r="M665" s="84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</row>
    <row r="666" spans="1:115" s="86" customFormat="1" ht="38.25">
      <c r="A666" s="84"/>
      <c r="B666" s="56">
        <v>182</v>
      </c>
      <c r="C666" s="602" t="s">
        <v>4883</v>
      </c>
      <c r="D666" s="602" t="s">
        <v>440</v>
      </c>
      <c r="E666" s="602" t="s">
        <v>5952</v>
      </c>
      <c r="F666" s="602" t="s">
        <v>5961</v>
      </c>
      <c r="G666" s="602" t="s">
        <v>5970</v>
      </c>
      <c r="H666" s="602" t="s">
        <v>2202</v>
      </c>
      <c r="I666" s="602"/>
      <c r="J666" s="602"/>
      <c r="K666" s="602" t="s">
        <v>6311</v>
      </c>
      <c r="L666" s="602" t="s">
        <v>4884</v>
      </c>
      <c r="M666" s="84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</row>
    <row r="667" spans="1:115" s="86" customFormat="1" ht="38.25">
      <c r="A667" s="84"/>
      <c r="B667" s="56">
        <v>183</v>
      </c>
      <c r="C667" s="602" t="s">
        <v>4885</v>
      </c>
      <c r="D667" s="602" t="s">
        <v>4886</v>
      </c>
      <c r="E667" s="602" t="s">
        <v>4887</v>
      </c>
      <c r="F667" s="602" t="s">
        <v>4888</v>
      </c>
      <c r="G667" s="602" t="s">
        <v>5971</v>
      </c>
      <c r="H667" s="602" t="s">
        <v>2202</v>
      </c>
      <c r="I667" s="602"/>
      <c r="J667" s="602"/>
      <c r="K667" s="602" t="s">
        <v>6311</v>
      </c>
      <c r="L667" s="602" t="s">
        <v>4889</v>
      </c>
      <c r="M667" s="84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  <c r="CU667" s="85"/>
      <c r="CV667" s="85"/>
      <c r="CW667" s="85"/>
      <c r="CX667" s="85"/>
      <c r="CY667" s="85"/>
      <c r="CZ667" s="85"/>
      <c r="DA667" s="85"/>
      <c r="DB667" s="85"/>
      <c r="DC667" s="85"/>
      <c r="DD667" s="85"/>
      <c r="DE667" s="85"/>
      <c r="DF667" s="85"/>
      <c r="DG667" s="85"/>
      <c r="DH667" s="85"/>
      <c r="DI667" s="85"/>
      <c r="DJ667" s="85"/>
      <c r="DK667" s="85"/>
    </row>
    <row r="668" spans="1:115" s="86" customFormat="1" ht="25.5">
      <c r="A668" s="84"/>
      <c r="B668" s="56">
        <v>184</v>
      </c>
      <c r="C668" s="602" t="s">
        <v>4890</v>
      </c>
      <c r="D668" s="602" t="s">
        <v>4891</v>
      </c>
      <c r="E668" s="602" t="s">
        <v>4892</v>
      </c>
      <c r="F668" s="602" t="s">
        <v>4893</v>
      </c>
      <c r="G668" s="602" t="s">
        <v>5972</v>
      </c>
      <c r="H668" s="602" t="s">
        <v>2202</v>
      </c>
      <c r="I668" s="602"/>
      <c r="J668" s="602"/>
      <c r="K668" s="602" t="s">
        <v>6311</v>
      </c>
      <c r="L668" s="602" t="s">
        <v>4894</v>
      </c>
      <c r="M668" s="84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  <c r="CU668" s="85"/>
      <c r="CV668" s="85"/>
      <c r="CW668" s="85"/>
      <c r="CX668" s="85"/>
      <c r="CY668" s="85"/>
      <c r="CZ668" s="85"/>
      <c r="DA668" s="85"/>
      <c r="DB668" s="85"/>
      <c r="DC668" s="85"/>
      <c r="DD668" s="85"/>
      <c r="DE668" s="85"/>
      <c r="DF668" s="85"/>
      <c r="DG668" s="85"/>
      <c r="DH668" s="85"/>
      <c r="DI668" s="85"/>
      <c r="DJ668" s="85"/>
      <c r="DK668" s="85"/>
    </row>
    <row r="669" spans="1:115" s="86" customFormat="1" ht="25.5">
      <c r="A669" s="84"/>
      <c r="B669" s="56">
        <v>185</v>
      </c>
      <c r="C669" s="602" t="s">
        <v>4890</v>
      </c>
      <c r="D669" s="602" t="s">
        <v>4891</v>
      </c>
      <c r="E669" s="602" t="s">
        <v>4892</v>
      </c>
      <c r="F669" s="602" t="s">
        <v>4895</v>
      </c>
      <c r="G669" s="602" t="s">
        <v>5973</v>
      </c>
      <c r="H669" s="602" t="s">
        <v>2202</v>
      </c>
      <c r="I669" s="602"/>
      <c r="J669" s="602"/>
      <c r="K669" s="602" t="s">
        <v>6311</v>
      </c>
      <c r="L669" s="602" t="s">
        <v>4896</v>
      </c>
      <c r="M669" s="84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</row>
    <row r="670" spans="1:115" s="86" customFormat="1" ht="25.5">
      <c r="A670" s="84"/>
      <c r="B670" s="56">
        <v>186</v>
      </c>
      <c r="C670" s="579" t="s">
        <v>5939</v>
      </c>
      <c r="D670" s="578" t="s">
        <v>5940</v>
      </c>
      <c r="E670" s="593" t="s">
        <v>5953</v>
      </c>
      <c r="F670" s="397" t="s">
        <v>5962</v>
      </c>
      <c r="G670" s="398" t="s">
        <v>5974</v>
      </c>
      <c r="H670" s="603" t="s">
        <v>2202</v>
      </c>
      <c r="I670" s="589"/>
      <c r="J670" s="397"/>
      <c r="K670" s="593" t="s">
        <v>6312</v>
      </c>
      <c r="L670" s="589" t="s">
        <v>6313</v>
      </c>
      <c r="M670" s="84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</row>
    <row r="671" spans="1:115" s="86" customFormat="1" ht="38.25">
      <c r="A671" s="84"/>
      <c r="B671" s="56">
        <v>187</v>
      </c>
      <c r="C671" s="604" t="s">
        <v>5941</v>
      </c>
      <c r="D671" s="604" t="s">
        <v>5942</v>
      </c>
      <c r="E671" s="602" t="s">
        <v>5954</v>
      </c>
      <c r="F671" s="602" t="s">
        <v>5963</v>
      </c>
      <c r="G671" s="604" t="s">
        <v>7186</v>
      </c>
      <c r="H671" s="603" t="s">
        <v>2202</v>
      </c>
      <c r="I671" s="604"/>
      <c r="J671" s="602"/>
      <c r="K671" s="602" t="s">
        <v>6314</v>
      </c>
      <c r="L671" s="604" t="s">
        <v>6315</v>
      </c>
      <c r="M671" s="84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  <c r="CU671" s="85"/>
      <c r="CV671" s="85"/>
      <c r="CW671" s="85"/>
      <c r="CX671" s="85"/>
      <c r="CY671" s="85"/>
      <c r="CZ671" s="85"/>
      <c r="DA671" s="85"/>
      <c r="DB671" s="85"/>
      <c r="DC671" s="85"/>
      <c r="DD671" s="85"/>
      <c r="DE671" s="85"/>
      <c r="DF671" s="85"/>
      <c r="DG671" s="85"/>
      <c r="DH671" s="85"/>
      <c r="DI671" s="85"/>
      <c r="DJ671" s="85"/>
      <c r="DK671" s="85"/>
    </row>
    <row r="672" spans="1:115" s="86" customFormat="1" ht="12.75" customHeight="1">
      <c r="A672" s="84"/>
      <c r="B672" s="56">
        <v>188</v>
      </c>
      <c r="C672" s="602" t="s">
        <v>5943</v>
      </c>
      <c r="D672" s="602" t="s">
        <v>5944</v>
      </c>
      <c r="E672" s="602" t="s">
        <v>5955</v>
      </c>
      <c r="F672" s="602" t="s">
        <v>5964</v>
      </c>
      <c r="G672" s="602" t="s">
        <v>6287</v>
      </c>
      <c r="H672" s="602" t="s">
        <v>2202</v>
      </c>
      <c r="I672" s="602"/>
      <c r="J672" s="602"/>
      <c r="K672" s="602" t="s">
        <v>6316</v>
      </c>
      <c r="L672" s="602" t="s">
        <v>5975</v>
      </c>
      <c r="M672" s="84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  <c r="CU672" s="85"/>
      <c r="CV672" s="85"/>
      <c r="CW672" s="85"/>
      <c r="CX672" s="85"/>
      <c r="CY672" s="85"/>
      <c r="CZ672" s="85"/>
      <c r="DA672" s="85"/>
      <c r="DB672" s="85"/>
      <c r="DC672" s="85"/>
      <c r="DD672" s="85"/>
      <c r="DE672" s="85"/>
      <c r="DF672" s="85"/>
      <c r="DG672" s="85"/>
      <c r="DH672" s="85"/>
      <c r="DI672" s="85"/>
      <c r="DJ672" s="85"/>
      <c r="DK672" s="85"/>
    </row>
    <row r="673" spans="1:115" s="86" customFormat="1" ht="12.75" customHeight="1">
      <c r="A673" s="84"/>
      <c r="B673" s="56">
        <v>189</v>
      </c>
      <c r="C673" s="602" t="s">
        <v>5945</v>
      </c>
      <c r="D673" s="602" t="s">
        <v>5944</v>
      </c>
      <c r="E673" s="602" t="s">
        <v>5956</v>
      </c>
      <c r="F673" s="602" t="s">
        <v>5965</v>
      </c>
      <c r="G673" s="602" t="s">
        <v>7187</v>
      </c>
      <c r="H673" s="602" t="s">
        <v>2202</v>
      </c>
      <c r="I673" s="602"/>
      <c r="J673" s="602"/>
      <c r="K673" s="602" t="s">
        <v>6316</v>
      </c>
      <c r="L673" s="602" t="s">
        <v>5976</v>
      </c>
      <c r="M673" s="84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</row>
    <row r="674" spans="1:115" s="86" customFormat="1" ht="38.25">
      <c r="A674" s="84"/>
      <c r="B674" s="56">
        <v>190</v>
      </c>
      <c r="C674" s="602" t="s">
        <v>5946</v>
      </c>
      <c r="D674" s="602" t="s">
        <v>5947</v>
      </c>
      <c r="E674" s="602" t="s">
        <v>5957</v>
      </c>
      <c r="F674" s="602" t="s">
        <v>5966</v>
      </c>
      <c r="G674" s="602" t="s">
        <v>7188</v>
      </c>
      <c r="H674" s="602" t="s">
        <v>2202</v>
      </c>
      <c r="I674" s="602"/>
      <c r="J674" s="602"/>
      <c r="K674" s="605" t="s">
        <v>5927</v>
      </c>
      <c r="L674" s="602" t="s">
        <v>5977</v>
      </c>
      <c r="M674" s="84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</row>
    <row r="675" spans="1:115" s="86" customFormat="1" ht="38.25">
      <c r="A675" s="84"/>
      <c r="B675" s="56">
        <v>191</v>
      </c>
      <c r="C675" s="602" t="s">
        <v>5948</v>
      </c>
      <c r="D675" s="602" t="s">
        <v>5947</v>
      </c>
      <c r="E675" s="602" t="s">
        <v>5958</v>
      </c>
      <c r="F675" s="602" t="s">
        <v>5967</v>
      </c>
      <c r="G675" s="602" t="s">
        <v>7187</v>
      </c>
      <c r="H675" s="602" t="s">
        <v>2202</v>
      </c>
      <c r="I675" s="602"/>
      <c r="J675" s="602"/>
      <c r="K675" s="605" t="s">
        <v>5927</v>
      </c>
      <c r="L675" s="602" t="s">
        <v>5978</v>
      </c>
      <c r="M675" s="84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</row>
    <row r="676" spans="1:115" s="86" customFormat="1" ht="38.25">
      <c r="A676" s="84"/>
      <c r="B676" s="56">
        <v>192</v>
      </c>
      <c r="C676" s="602" t="s">
        <v>5949</v>
      </c>
      <c r="D676" s="602" t="s">
        <v>5950</v>
      </c>
      <c r="E676" s="602" t="s">
        <v>5959</v>
      </c>
      <c r="F676" s="602" t="s">
        <v>5968</v>
      </c>
      <c r="G676" s="602" t="s">
        <v>7189</v>
      </c>
      <c r="H676" s="602" t="s">
        <v>2202</v>
      </c>
      <c r="I676" s="602"/>
      <c r="J676" s="602"/>
      <c r="K676" s="605">
        <v>43685</v>
      </c>
      <c r="L676" s="602" t="s">
        <v>5979</v>
      </c>
      <c r="M676" s="84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</row>
    <row r="677" spans="1:115" s="86" customFormat="1" ht="12.75" customHeight="1">
      <c r="A677" s="84"/>
      <c r="B677" s="56">
        <v>193</v>
      </c>
      <c r="C677" s="602" t="s">
        <v>3349</v>
      </c>
      <c r="D677" s="602" t="s">
        <v>5951</v>
      </c>
      <c r="E677" s="602" t="s">
        <v>5960</v>
      </c>
      <c r="F677" s="602" t="s">
        <v>5969</v>
      </c>
      <c r="G677" s="602" t="s">
        <v>7190</v>
      </c>
      <c r="H677" s="602" t="s">
        <v>2202</v>
      </c>
      <c r="I677" s="602"/>
      <c r="J677" s="602"/>
      <c r="K677" s="602" t="s">
        <v>5927</v>
      </c>
      <c r="L677" s="602" t="s">
        <v>5980</v>
      </c>
      <c r="M677" s="84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</row>
    <row r="678" spans="1:115" s="86" customFormat="1" ht="38.25">
      <c r="A678" s="84"/>
      <c r="B678" s="56">
        <v>194</v>
      </c>
      <c r="C678" s="601" t="s">
        <v>6956</v>
      </c>
      <c r="D678" s="593" t="s">
        <v>6957</v>
      </c>
      <c r="E678" s="593" t="s">
        <v>6958</v>
      </c>
      <c r="F678" s="593" t="s">
        <v>6959</v>
      </c>
      <c r="G678" s="594" t="s">
        <v>7191</v>
      </c>
      <c r="H678" s="593" t="s">
        <v>2202</v>
      </c>
      <c r="I678" s="607"/>
      <c r="J678" s="603"/>
      <c r="K678" s="593" t="s">
        <v>6960</v>
      </c>
      <c r="L678" s="601" t="s">
        <v>6961</v>
      </c>
      <c r="M678" s="84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</row>
    <row r="679" spans="1:115" s="86" customFormat="1" ht="38.25">
      <c r="A679" s="84"/>
      <c r="B679" s="56">
        <v>195</v>
      </c>
      <c r="C679" s="601" t="s">
        <v>6962</v>
      </c>
      <c r="D679" s="593" t="s">
        <v>6963</v>
      </c>
      <c r="E679" s="593" t="s">
        <v>6964</v>
      </c>
      <c r="F679" s="593" t="s">
        <v>6965</v>
      </c>
      <c r="G679" s="594" t="s">
        <v>7192</v>
      </c>
      <c r="H679" s="593" t="s">
        <v>2202</v>
      </c>
      <c r="I679" s="607"/>
      <c r="J679" s="603"/>
      <c r="K679" s="593" t="s">
        <v>6966</v>
      </c>
      <c r="L679" s="601" t="s">
        <v>6967</v>
      </c>
      <c r="M679" s="84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</row>
    <row r="680" spans="1:115" s="86" customFormat="1" ht="38.25">
      <c r="A680" s="84"/>
      <c r="B680" s="56">
        <v>196</v>
      </c>
      <c r="C680" s="601" t="s">
        <v>6968</v>
      </c>
      <c r="D680" s="593" t="s">
        <v>6969</v>
      </c>
      <c r="E680" s="593" t="s">
        <v>6970</v>
      </c>
      <c r="F680" s="593" t="s">
        <v>6971</v>
      </c>
      <c r="G680" s="594" t="s">
        <v>7193</v>
      </c>
      <c r="H680" s="593" t="s">
        <v>2202</v>
      </c>
      <c r="I680" s="607"/>
      <c r="J680" s="603"/>
      <c r="K680" s="593" t="s">
        <v>6972</v>
      </c>
      <c r="L680" s="601" t="s">
        <v>6973</v>
      </c>
      <c r="M680" s="84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</row>
    <row r="681" spans="1:115" s="86" customFormat="1" ht="38.25">
      <c r="A681" s="84"/>
      <c r="B681" s="56">
        <v>197</v>
      </c>
      <c r="C681" s="601" t="s">
        <v>6974</v>
      </c>
      <c r="D681" s="593" t="s">
        <v>6969</v>
      </c>
      <c r="E681" s="593" t="s">
        <v>6975</v>
      </c>
      <c r="F681" s="593" t="s">
        <v>6976</v>
      </c>
      <c r="G681" s="594" t="s">
        <v>7194</v>
      </c>
      <c r="H681" s="593" t="s">
        <v>2202</v>
      </c>
      <c r="I681" s="607"/>
      <c r="J681" s="603"/>
      <c r="K681" s="595">
        <v>44086</v>
      </c>
      <c r="L681" s="601" t="s">
        <v>6977</v>
      </c>
      <c r="M681" s="84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</row>
    <row r="682" spans="1:115" s="86" customFormat="1" ht="38.25">
      <c r="A682" s="84"/>
      <c r="B682" s="56">
        <v>198</v>
      </c>
      <c r="C682" s="601" t="s">
        <v>6978</v>
      </c>
      <c r="D682" s="593" t="s">
        <v>5944</v>
      </c>
      <c r="E682" s="593" t="s">
        <v>6979</v>
      </c>
      <c r="F682" s="593" t="s">
        <v>6980</v>
      </c>
      <c r="G682" s="594" t="s">
        <v>6287</v>
      </c>
      <c r="H682" s="593" t="s">
        <v>2202</v>
      </c>
      <c r="I682" s="607"/>
      <c r="J682" s="603"/>
      <c r="K682" s="593" t="s">
        <v>6981</v>
      </c>
      <c r="L682" s="601" t="s">
        <v>6982</v>
      </c>
      <c r="M682" s="84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</row>
    <row r="683" spans="1:115" s="86" customFormat="1" ht="38.25">
      <c r="A683" s="84"/>
      <c r="B683" s="56">
        <v>199</v>
      </c>
      <c r="C683" s="601" t="s">
        <v>6983</v>
      </c>
      <c r="D683" s="593" t="s">
        <v>6984</v>
      </c>
      <c r="E683" s="593" t="s">
        <v>6985</v>
      </c>
      <c r="F683" s="593" t="s">
        <v>6986</v>
      </c>
      <c r="G683" s="594" t="s">
        <v>7195</v>
      </c>
      <c r="H683" s="593" t="s">
        <v>2202</v>
      </c>
      <c r="I683" s="607"/>
      <c r="J683" s="603"/>
      <c r="K683" s="595">
        <v>44014</v>
      </c>
      <c r="L683" s="601" t="s">
        <v>6987</v>
      </c>
      <c r="M683" s="84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</row>
    <row r="684" spans="1:115" s="86" customFormat="1" ht="38.25">
      <c r="A684" s="84"/>
      <c r="B684" s="56">
        <v>200</v>
      </c>
      <c r="C684" s="601" t="s">
        <v>6988</v>
      </c>
      <c r="D684" s="593" t="s">
        <v>6984</v>
      </c>
      <c r="E684" s="593" t="s">
        <v>6989</v>
      </c>
      <c r="F684" s="593" t="s">
        <v>6990</v>
      </c>
      <c r="G684" s="594" t="s">
        <v>7187</v>
      </c>
      <c r="H684" s="593" t="s">
        <v>2202</v>
      </c>
      <c r="I684" s="607"/>
      <c r="J684" s="603"/>
      <c r="K684" s="595">
        <v>44014</v>
      </c>
      <c r="L684" s="601" t="s">
        <v>6991</v>
      </c>
      <c r="M684" s="84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</row>
    <row r="685" spans="1:115" s="86" customFormat="1" ht="38.25">
      <c r="A685" s="84"/>
      <c r="B685" s="56">
        <v>201</v>
      </c>
      <c r="C685" s="601" t="s">
        <v>414</v>
      </c>
      <c r="D685" s="593" t="s">
        <v>6992</v>
      </c>
      <c r="E685" s="593" t="s">
        <v>6993</v>
      </c>
      <c r="F685" s="593" t="s">
        <v>6994</v>
      </c>
      <c r="G685" s="594" t="s">
        <v>8315</v>
      </c>
      <c r="H685" s="593" t="s">
        <v>2202</v>
      </c>
      <c r="I685" s="607"/>
      <c r="J685" s="603"/>
      <c r="K685" s="593" t="s">
        <v>6995</v>
      </c>
      <c r="L685" s="601" t="s">
        <v>6996</v>
      </c>
      <c r="M685" s="84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</row>
    <row r="686" spans="1:115" s="86" customFormat="1" ht="38.25">
      <c r="A686" s="84"/>
      <c r="B686" s="56">
        <v>202</v>
      </c>
      <c r="C686" s="601" t="s">
        <v>7196</v>
      </c>
      <c r="D686" s="593" t="s">
        <v>7197</v>
      </c>
      <c r="E686" s="593" t="s">
        <v>7198</v>
      </c>
      <c r="F686" s="593" t="s">
        <v>7199</v>
      </c>
      <c r="G686" s="594" t="s">
        <v>7200</v>
      </c>
      <c r="H686" s="593" t="s">
        <v>2202</v>
      </c>
      <c r="I686" s="607"/>
      <c r="J686" s="603"/>
      <c r="K686" s="593" t="s">
        <v>7201</v>
      </c>
      <c r="L686" s="601" t="s">
        <v>7202</v>
      </c>
      <c r="M686" s="84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</row>
    <row r="687" spans="1:115" s="86" customFormat="1" ht="25.5">
      <c r="A687" s="84"/>
      <c r="B687" s="56">
        <v>203</v>
      </c>
      <c r="C687" s="601" t="s">
        <v>7203</v>
      </c>
      <c r="D687" s="593" t="s">
        <v>6963</v>
      </c>
      <c r="E687" s="593" t="s">
        <v>7204</v>
      </c>
      <c r="F687" s="593" t="s">
        <v>7205</v>
      </c>
      <c r="G687" s="594" t="s">
        <v>7200</v>
      </c>
      <c r="H687" s="593" t="s">
        <v>2202</v>
      </c>
      <c r="I687" s="607"/>
      <c r="J687" s="603"/>
      <c r="K687" s="595">
        <v>43621</v>
      </c>
      <c r="L687" s="601" t="s">
        <v>7206</v>
      </c>
      <c r="M687" s="84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</row>
    <row r="688" spans="1:115" s="86" customFormat="1" ht="38.25">
      <c r="A688" s="84"/>
      <c r="B688" s="56">
        <v>204</v>
      </c>
      <c r="C688" s="601" t="s">
        <v>7207</v>
      </c>
      <c r="D688" s="593" t="s">
        <v>6963</v>
      </c>
      <c r="E688" s="593" t="s">
        <v>7208</v>
      </c>
      <c r="F688" s="593" t="s">
        <v>7209</v>
      </c>
      <c r="G688" s="594" t="s">
        <v>7210</v>
      </c>
      <c r="H688" s="593" t="s">
        <v>2202</v>
      </c>
      <c r="I688" s="607"/>
      <c r="J688" s="603"/>
      <c r="K688" s="595">
        <v>43473</v>
      </c>
      <c r="L688" s="601" t="s">
        <v>7211</v>
      </c>
      <c r="M688" s="84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</row>
    <row r="689" spans="1:115" s="86" customFormat="1" ht="25.5">
      <c r="A689" s="84"/>
      <c r="B689" s="56">
        <v>205</v>
      </c>
      <c r="C689" s="601" t="s">
        <v>7212</v>
      </c>
      <c r="D689" s="593" t="s">
        <v>6963</v>
      </c>
      <c r="E689" s="593" t="s">
        <v>7213</v>
      </c>
      <c r="F689" s="593" t="s">
        <v>7214</v>
      </c>
      <c r="G689" s="594" t="s">
        <v>7187</v>
      </c>
      <c r="H689" s="593" t="s">
        <v>2202</v>
      </c>
      <c r="I689" s="607"/>
      <c r="J689" s="603"/>
      <c r="K689" s="595">
        <v>43504</v>
      </c>
      <c r="L689" s="601" t="s">
        <v>7215</v>
      </c>
      <c r="M689" s="84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</row>
    <row r="690" spans="1:115" s="86" customFormat="1" ht="12.75" customHeight="1">
      <c r="A690" s="84"/>
      <c r="B690" s="56">
        <v>206</v>
      </c>
      <c r="C690" s="601" t="s">
        <v>7216</v>
      </c>
      <c r="D690" s="593" t="s">
        <v>7217</v>
      </c>
      <c r="E690" s="593" t="s">
        <v>7218</v>
      </c>
      <c r="F690" s="593" t="s">
        <v>7219</v>
      </c>
      <c r="G690" s="594" t="s">
        <v>7187</v>
      </c>
      <c r="H690" s="593" t="s">
        <v>2202</v>
      </c>
      <c r="I690" s="607"/>
      <c r="J690" s="603"/>
      <c r="K690" s="593" t="s">
        <v>6758</v>
      </c>
      <c r="L690" s="601" t="s">
        <v>7220</v>
      </c>
      <c r="M690" s="84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</row>
    <row r="691" spans="1:115" s="86" customFormat="1" ht="12.75" customHeight="1">
      <c r="A691" s="84"/>
      <c r="B691" s="56">
        <v>207</v>
      </c>
      <c r="C691" s="601" t="s">
        <v>7221</v>
      </c>
      <c r="D691" s="593" t="s">
        <v>6957</v>
      </c>
      <c r="E691" s="593" t="s">
        <v>7222</v>
      </c>
      <c r="F691" s="593" t="s">
        <v>7223</v>
      </c>
      <c r="G691" s="594" t="s">
        <v>4916</v>
      </c>
      <c r="H691" s="593" t="s">
        <v>2202</v>
      </c>
      <c r="I691" s="607"/>
      <c r="J691" s="603"/>
      <c r="K691" s="593" t="s">
        <v>6531</v>
      </c>
      <c r="L691" s="601" t="s">
        <v>7224</v>
      </c>
      <c r="M691" s="84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</row>
    <row r="692" spans="1:115" s="86" customFormat="1" ht="38.25">
      <c r="A692" s="84"/>
      <c r="B692" s="56">
        <v>208</v>
      </c>
      <c r="C692" s="601" t="s">
        <v>7225</v>
      </c>
      <c r="D692" s="593" t="s">
        <v>6969</v>
      </c>
      <c r="E692" s="593" t="s">
        <v>7226</v>
      </c>
      <c r="F692" s="593" t="s">
        <v>7227</v>
      </c>
      <c r="G692" s="594" t="s">
        <v>7228</v>
      </c>
      <c r="H692" s="593" t="s">
        <v>2202</v>
      </c>
      <c r="I692" s="607"/>
      <c r="J692" s="603"/>
      <c r="K692" s="593" t="s">
        <v>7229</v>
      </c>
      <c r="L692" s="601" t="s">
        <v>7230</v>
      </c>
      <c r="M692" s="84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</row>
    <row r="693" spans="1:115" s="86" customFormat="1" ht="38.25">
      <c r="A693" s="84"/>
      <c r="B693" s="56">
        <v>209</v>
      </c>
      <c r="C693" s="601" t="s">
        <v>7231</v>
      </c>
      <c r="D693" s="593" t="s">
        <v>6969</v>
      </c>
      <c r="E693" s="593" t="s">
        <v>7226</v>
      </c>
      <c r="F693" s="593" t="s">
        <v>7232</v>
      </c>
      <c r="G693" s="594" t="s">
        <v>7228</v>
      </c>
      <c r="H693" s="593" t="s">
        <v>2202</v>
      </c>
      <c r="I693" s="607"/>
      <c r="J693" s="603"/>
      <c r="K693" s="593" t="s">
        <v>7229</v>
      </c>
      <c r="L693" s="601" t="s">
        <v>7233</v>
      </c>
      <c r="M693" s="84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</row>
    <row r="694" spans="1:115" s="86" customFormat="1" ht="38.25">
      <c r="A694" s="84"/>
      <c r="B694" s="56">
        <v>210</v>
      </c>
      <c r="C694" s="601" t="s">
        <v>7234</v>
      </c>
      <c r="D694" s="593" t="s">
        <v>7217</v>
      </c>
      <c r="E694" s="593" t="s">
        <v>7235</v>
      </c>
      <c r="F694" s="593" t="s">
        <v>7236</v>
      </c>
      <c r="G694" s="594" t="s">
        <v>7237</v>
      </c>
      <c r="H694" s="593" t="s">
        <v>2202</v>
      </c>
      <c r="I694" s="607"/>
      <c r="J694" s="603"/>
      <c r="K694" s="595">
        <v>43508</v>
      </c>
      <c r="L694" s="601" t="s">
        <v>7238</v>
      </c>
      <c r="M694" s="84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</row>
    <row r="695" spans="1:115" s="86" customFormat="1" ht="38.25">
      <c r="A695" s="84"/>
      <c r="B695" s="56">
        <v>211</v>
      </c>
      <c r="C695" s="601" t="s">
        <v>143</v>
      </c>
      <c r="D695" s="593" t="s">
        <v>6969</v>
      </c>
      <c r="E695" s="593" t="s">
        <v>7239</v>
      </c>
      <c r="F695" s="593" t="s">
        <v>7240</v>
      </c>
      <c r="G695" s="594" t="s">
        <v>7241</v>
      </c>
      <c r="H695" s="593" t="s">
        <v>2202</v>
      </c>
      <c r="I695" s="607"/>
      <c r="J695" s="603"/>
      <c r="K695" s="595">
        <v>43508</v>
      </c>
      <c r="L695" s="601" t="s">
        <v>7242</v>
      </c>
      <c r="M695" s="84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</row>
    <row r="696" spans="1:115" s="86" customFormat="1" ht="12.75" customHeight="1">
      <c r="A696" s="84"/>
      <c r="B696" s="56">
        <v>212</v>
      </c>
      <c r="C696" s="601" t="s">
        <v>7243</v>
      </c>
      <c r="D696" s="593" t="s">
        <v>4898</v>
      </c>
      <c r="E696" s="593" t="s">
        <v>7244</v>
      </c>
      <c r="F696" s="593" t="s">
        <v>7245</v>
      </c>
      <c r="G696" s="594" t="s">
        <v>7246</v>
      </c>
      <c r="H696" s="593" t="s">
        <v>2202</v>
      </c>
      <c r="I696" s="607"/>
      <c r="J696" s="603"/>
      <c r="K696" s="595">
        <v>43536</v>
      </c>
      <c r="L696" s="601" t="s">
        <v>7247</v>
      </c>
      <c r="M696" s="84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</row>
    <row r="697" spans="1:115" s="86" customFormat="1" ht="38.25">
      <c r="A697" s="84"/>
      <c r="B697" s="56">
        <v>213</v>
      </c>
      <c r="C697" s="601" t="s">
        <v>7225</v>
      </c>
      <c r="D697" s="593" t="s">
        <v>6969</v>
      </c>
      <c r="E697" s="593" t="s">
        <v>7226</v>
      </c>
      <c r="F697" s="593" t="s">
        <v>7227</v>
      </c>
      <c r="G697" s="594" t="s">
        <v>7228</v>
      </c>
      <c r="H697" s="593" t="s">
        <v>2202</v>
      </c>
      <c r="I697" s="607"/>
      <c r="J697" s="603"/>
      <c r="K697" s="593" t="s">
        <v>7229</v>
      </c>
      <c r="L697" s="601" t="s">
        <v>7248</v>
      </c>
      <c r="M697" s="84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</row>
    <row r="698" spans="1:115" s="86" customFormat="1" ht="38.25">
      <c r="A698" s="84"/>
      <c r="B698" s="56">
        <v>214</v>
      </c>
      <c r="C698" s="601" t="s">
        <v>1669</v>
      </c>
      <c r="D698" s="593" t="s">
        <v>6957</v>
      </c>
      <c r="E698" s="593" t="s">
        <v>7249</v>
      </c>
      <c r="F698" s="593" t="s">
        <v>6223</v>
      </c>
      <c r="G698" s="594" t="s">
        <v>7250</v>
      </c>
      <c r="H698" s="593" t="s">
        <v>2202</v>
      </c>
      <c r="I698" s="607"/>
      <c r="J698" s="603"/>
      <c r="K698" s="593" t="s">
        <v>7251</v>
      </c>
      <c r="L698" s="601" t="s">
        <v>7252</v>
      </c>
      <c r="M698" s="84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  <c r="DK698" s="85"/>
    </row>
    <row r="699" spans="1:115" s="86" customFormat="1" ht="38.25">
      <c r="A699" s="84"/>
      <c r="B699" s="56">
        <v>215</v>
      </c>
      <c r="C699" s="601" t="s">
        <v>7253</v>
      </c>
      <c r="D699" s="593" t="s">
        <v>6963</v>
      </c>
      <c r="E699" s="593" t="s">
        <v>7254</v>
      </c>
      <c r="F699" s="593" t="s">
        <v>7255</v>
      </c>
      <c r="G699" s="594" t="s">
        <v>7256</v>
      </c>
      <c r="H699" s="593" t="s">
        <v>2202</v>
      </c>
      <c r="I699" s="607"/>
      <c r="J699" s="603"/>
      <c r="K699" s="595">
        <v>43892</v>
      </c>
      <c r="L699" s="601" t="s">
        <v>7257</v>
      </c>
      <c r="M699" s="84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  <c r="DK699" s="85"/>
    </row>
    <row r="700" spans="1:115" s="86" customFormat="1" ht="38.25">
      <c r="A700" s="84"/>
      <c r="B700" s="56">
        <v>216</v>
      </c>
      <c r="C700" s="601" t="s">
        <v>7258</v>
      </c>
      <c r="D700" s="593" t="s">
        <v>6969</v>
      </c>
      <c r="E700" s="593" t="s">
        <v>7259</v>
      </c>
      <c r="F700" s="593" t="s">
        <v>7260</v>
      </c>
      <c r="G700" s="594" t="s">
        <v>7261</v>
      </c>
      <c r="H700" s="593" t="s">
        <v>2202</v>
      </c>
      <c r="I700" s="607"/>
      <c r="J700" s="603"/>
      <c r="K700" s="595">
        <v>43892</v>
      </c>
      <c r="L700" s="601" t="s">
        <v>7262</v>
      </c>
      <c r="M700" s="84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  <c r="DK700" s="85"/>
    </row>
    <row r="701" spans="1:115" s="86" customFormat="1" ht="38.25">
      <c r="A701" s="84"/>
      <c r="B701" s="56">
        <v>217</v>
      </c>
      <c r="C701" s="601" t="s">
        <v>7263</v>
      </c>
      <c r="D701" s="593" t="s">
        <v>6963</v>
      </c>
      <c r="E701" s="593" t="s">
        <v>7264</v>
      </c>
      <c r="F701" s="593" t="s">
        <v>7265</v>
      </c>
      <c r="G701" s="594" t="s">
        <v>7266</v>
      </c>
      <c r="H701" s="593" t="s">
        <v>2202</v>
      </c>
      <c r="I701" s="607"/>
      <c r="J701" s="603"/>
      <c r="K701" s="595">
        <v>43892</v>
      </c>
      <c r="L701" s="601" t="s">
        <v>7267</v>
      </c>
      <c r="M701" s="84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</row>
    <row r="702" spans="1:115" s="86" customFormat="1" ht="12.75" customHeight="1">
      <c r="A702" s="84"/>
      <c r="B702" s="56">
        <v>218</v>
      </c>
      <c r="C702" s="601" t="s">
        <v>7268</v>
      </c>
      <c r="D702" s="593" t="s">
        <v>7269</v>
      </c>
      <c r="E702" s="610" t="s">
        <v>7270</v>
      </c>
      <c r="F702" s="610" t="s">
        <v>7271</v>
      </c>
      <c r="G702" s="606" t="s">
        <v>7272</v>
      </c>
      <c r="H702" s="610" t="s">
        <v>2202</v>
      </c>
      <c r="I702" s="607"/>
      <c r="J702" s="603"/>
      <c r="K702" s="611">
        <v>43508</v>
      </c>
      <c r="L702" s="610" t="s">
        <v>7273</v>
      </c>
      <c r="M702" s="84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</row>
    <row r="703" spans="1:115" s="86" customFormat="1" ht="12.75" customHeight="1">
      <c r="A703" s="84"/>
      <c r="B703" s="56">
        <v>219</v>
      </c>
      <c r="C703" s="601" t="s">
        <v>143</v>
      </c>
      <c r="D703" s="593" t="s">
        <v>6969</v>
      </c>
      <c r="E703" s="610"/>
      <c r="F703" s="610"/>
      <c r="G703" s="606"/>
      <c r="H703" s="610"/>
      <c r="I703" s="607"/>
      <c r="J703" s="603"/>
      <c r="K703" s="610"/>
      <c r="L703" s="610"/>
      <c r="M703" s="84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</row>
    <row r="704" spans="1:115" s="86" customFormat="1" ht="12.75" customHeight="1">
      <c r="A704" s="84"/>
      <c r="B704" s="56">
        <v>220</v>
      </c>
      <c r="C704" s="601" t="s">
        <v>7268</v>
      </c>
      <c r="D704" s="593" t="s">
        <v>7269</v>
      </c>
      <c r="E704" s="610" t="s">
        <v>7270</v>
      </c>
      <c r="F704" s="610" t="s">
        <v>7274</v>
      </c>
      <c r="G704" s="606" t="s">
        <v>7275</v>
      </c>
      <c r="H704" s="610" t="s">
        <v>2202</v>
      </c>
      <c r="I704" s="607"/>
      <c r="J704" s="603"/>
      <c r="K704" s="611">
        <v>43508</v>
      </c>
      <c r="L704" s="610" t="s">
        <v>7276</v>
      </c>
      <c r="M704" s="84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</row>
    <row r="705" spans="1:115" s="86" customFormat="1" ht="12.75" customHeight="1">
      <c r="A705" s="84"/>
      <c r="B705" s="56">
        <v>221</v>
      </c>
      <c r="C705" s="601" t="s">
        <v>143</v>
      </c>
      <c r="D705" s="593" t="s">
        <v>6969</v>
      </c>
      <c r="E705" s="610"/>
      <c r="F705" s="610"/>
      <c r="G705" s="606"/>
      <c r="H705" s="610"/>
      <c r="I705" s="607"/>
      <c r="J705" s="603"/>
      <c r="K705" s="610"/>
      <c r="L705" s="610"/>
      <c r="M705" s="84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</row>
    <row r="706" spans="1:115" s="86" customFormat="1" ht="38.25">
      <c r="A706" s="84"/>
      <c r="B706" s="56">
        <v>222</v>
      </c>
      <c r="C706" s="601" t="s">
        <v>7277</v>
      </c>
      <c r="D706" s="593" t="s">
        <v>7217</v>
      </c>
      <c r="E706" s="593" t="s">
        <v>7278</v>
      </c>
      <c r="F706" s="593" t="s">
        <v>7279</v>
      </c>
      <c r="G706" s="594" t="s">
        <v>446</v>
      </c>
      <c r="H706" s="593" t="s">
        <v>2202</v>
      </c>
      <c r="I706" s="607"/>
      <c r="J706" s="603"/>
      <c r="K706" s="593" t="s">
        <v>6706</v>
      </c>
      <c r="L706" s="601" t="s">
        <v>7280</v>
      </c>
      <c r="M706" s="84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</row>
    <row r="707" spans="1:115" s="86" customFormat="1" ht="38.25">
      <c r="A707" s="84"/>
      <c r="B707" s="56">
        <v>223</v>
      </c>
      <c r="C707" s="601" t="s">
        <v>7487</v>
      </c>
      <c r="D707" s="593" t="s">
        <v>7488</v>
      </c>
      <c r="E707" s="593" t="s">
        <v>7489</v>
      </c>
      <c r="F707" s="593" t="s">
        <v>7490</v>
      </c>
      <c r="G707" s="594" t="s">
        <v>7491</v>
      </c>
      <c r="H707" s="593" t="s">
        <v>2202</v>
      </c>
      <c r="I707" s="607"/>
      <c r="J707" s="603"/>
      <c r="K707" s="595">
        <v>43566</v>
      </c>
      <c r="L707" s="601" t="s">
        <v>7492</v>
      </c>
      <c r="M707" s="84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</row>
    <row r="708" spans="1:115" s="86" customFormat="1" ht="38.25">
      <c r="A708" s="84"/>
      <c r="B708" s="56">
        <v>224</v>
      </c>
      <c r="C708" s="601" t="s">
        <v>7494</v>
      </c>
      <c r="D708" s="593" t="s">
        <v>7495</v>
      </c>
      <c r="E708" s="593" t="s">
        <v>7496</v>
      </c>
      <c r="F708" s="593" t="s">
        <v>7497</v>
      </c>
      <c r="G708" s="594" t="s">
        <v>7187</v>
      </c>
      <c r="H708" s="593" t="s">
        <v>2202</v>
      </c>
      <c r="I708" s="607"/>
      <c r="J708" s="603"/>
      <c r="K708" s="593" t="s">
        <v>7498</v>
      </c>
      <c r="L708" s="601" t="s">
        <v>7499</v>
      </c>
      <c r="M708" s="84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</row>
    <row r="709" spans="1:115" s="86" customFormat="1" ht="38.25">
      <c r="A709" s="84"/>
      <c r="B709" s="56">
        <v>225</v>
      </c>
      <c r="C709" s="601" t="s">
        <v>7500</v>
      </c>
      <c r="D709" s="593" t="s">
        <v>7501</v>
      </c>
      <c r="E709" s="593" t="s">
        <v>7502</v>
      </c>
      <c r="F709" s="593" t="s">
        <v>7503</v>
      </c>
      <c r="G709" s="594" t="s">
        <v>4916</v>
      </c>
      <c r="H709" s="593" t="s">
        <v>2202</v>
      </c>
      <c r="I709" s="607"/>
      <c r="J709" s="603"/>
      <c r="K709" s="593" t="s">
        <v>7504</v>
      </c>
      <c r="L709" s="601" t="s">
        <v>7505</v>
      </c>
      <c r="M709" s="84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  <c r="DK709" s="85"/>
    </row>
    <row r="710" spans="1:115" s="86" customFormat="1" ht="38.25">
      <c r="A710" s="84"/>
      <c r="B710" s="56">
        <v>226</v>
      </c>
      <c r="C710" s="601" t="s">
        <v>7506</v>
      </c>
      <c r="D710" s="593" t="s">
        <v>7495</v>
      </c>
      <c r="E710" s="593" t="s">
        <v>7507</v>
      </c>
      <c r="F710" s="593" t="s">
        <v>7508</v>
      </c>
      <c r="G710" s="594" t="s">
        <v>7509</v>
      </c>
      <c r="H710" s="593" t="s">
        <v>2202</v>
      </c>
      <c r="I710" s="607"/>
      <c r="J710" s="603"/>
      <c r="K710" s="595">
        <v>43864</v>
      </c>
      <c r="L710" s="601" t="s">
        <v>7510</v>
      </c>
      <c r="M710" s="84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  <c r="DK710" s="85"/>
    </row>
    <row r="711" spans="1:115" s="86" customFormat="1" ht="38.25">
      <c r="A711" s="84"/>
      <c r="B711" s="56">
        <v>227</v>
      </c>
      <c r="C711" s="601" t="s">
        <v>7511</v>
      </c>
      <c r="D711" s="593" t="s">
        <v>5951</v>
      </c>
      <c r="E711" s="593" t="s">
        <v>7512</v>
      </c>
      <c r="F711" s="593" t="s">
        <v>7513</v>
      </c>
      <c r="G711" s="594" t="s">
        <v>7514</v>
      </c>
      <c r="H711" s="593" t="s">
        <v>2202</v>
      </c>
      <c r="I711" s="607"/>
      <c r="J711" s="603"/>
      <c r="K711" s="593" t="s">
        <v>7515</v>
      </c>
      <c r="L711" s="601" t="s">
        <v>7516</v>
      </c>
      <c r="M711" s="84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  <c r="DK711" s="85"/>
    </row>
    <row r="712" spans="1:115" s="86" customFormat="1" ht="38.25">
      <c r="A712" s="84"/>
      <c r="B712" s="56">
        <v>228</v>
      </c>
      <c r="C712" s="601" t="s">
        <v>7517</v>
      </c>
      <c r="D712" s="593" t="s">
        <v>5950</v>
      </c>
      <c r="E712" s="593" t="s">
        <v>7518</v>
      </c>
      <c r="F712" s="593" t="s">
        <v>7519</v>
      </c>
      <c r="G712" s="594" t="s">
        <v>7520</v>
      </c>
      <c r="H712" s="593" t="s">
        <v>2202</v>
      </c>
      <c r="I712" s="607"/>
      <c r="J712" s="603"/>
      <c r="K712" s="595">
        <v>44106</v>
      </c>
      <c r="L712" s="601" t="s">
        <v>7521</v>
      </c>
      <c r="M712" s="84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  <c r="DK712" s="85"/>
    </row>
    <row r="713" spans="1:115" s="86" customFormat="1" ht="38.25">
      <c r="A713" s="84"/>
      <c r="B713" s="56">
        <v>229</v>
      </c>
      <c r="C713" s="601" t="s">
        <v>7522</v>
      </c>
      <c r="D713" s="593" t="s">
        <v>7523</v>
      </c>
      <c r="E713" s="593" t="s">
        <v>7524</v>
      </c>
      <c r="F713" s="593" t="s">
        <v>7525</v>
      </c>
      <c r="G713" s="594" t="s">
        <v>7187</v>
      </c>
      <c r="H713" s="593" t="s">
        <v>2202</v>
      </c>
      <c r="I713" s="607"/>
      <c r="J713" s="603"/>
      <c r="K713" s="593" t="s">
        <v>7386</v>
      </c>
      <c r="L713" s="601" t="s">
        <v>7526</v>
      </c>
      <c r="M713" s="84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  <c r="DK713" s="85"/>
    </row>
    <row r="714" spans="1:115" s="86" customFormat="1" ht="25.5">
      <c r="A714" s="84"/>
      <c r="B714" s="56">
        <v>230</v>
      </c>
      <c r="C714" s="601" t="s">
        <v>7527</v>
      </c>
      <c r="D714" s="593" t="s">
        <v>5951</v>
      </c>
      <c r="E714" s="593" t="s">
        <v>7528</v>
      </c>
      <c r="F714" s="593" t="s">
        <v>7529</v>
      </c>
      <c r="G714" s="594" t="s">
        <v>7530</v>
      </c>
      <c r="H714" s="593" t="s">
        <v>2202</v>
      </c>
      <c r="I714" s="607"/>
      <c r="J714" s="603"/>
      <c r="K714" s="595">
        <v>43891</v>
      </c>
      <c r="L714" s="601" t="s">
        <v>7531</v>
      </c>
      <c r="M714" s="84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  <c r="DK714" s="85"/>
    </row>
    <row r="715" spans="1:115" s="86" customFormat="1" ht="38.25">
      <c r="A715" s="84"/>
      <c r="B715" s="56">
        <v>231</v>
      </c>
      <c r="C715" s="601" t="s">
        <v>7533</v>
      </c>
      <c r="D715" s="593" t="s">
        <v>5950</v>
      </c>
      <c r="E715" s="593" t="s">
        <v>7534</v>
      </c>
      <c r="F715" s="593" t="s">
        <v>7535</v>
      </c>
      <c r="G715" s="594" t="s">
        <v>4916</v>
      </c>
      <c r="H715" s="593" t="s">
        <v>2202</v>
      </c>
      <c r="I715" s="607"/>
      <c r="J715" s="603"/>
      <c r="K715" s="593" t="s">
        <v>6818</v>
      </c>
      <c r="L715" s="601" t="s">
        <v>7536</v>
      </c>
      <c r="M715" s="84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  <c r="DK715" s="85"/>
    </row>
    <row r="716" spans="1:115" s="86" customFormat="1" ht="38.25">
      <c r="A716" s="84"/>
      <c r="B716" s="56">
        <v>232</v>
      </c>
      <c r="C716" s="601" t="s">
        <v>7537</v>
      </c>
      <c r="D716" s="593" t="s">
        <v>7493</v>
      </c>
      <c r="E716" s="593" t="s">
        <v>7538</v>
      </c>
      <c r="F716" s="593" t="s">
        <v>7539</v>
      </c>
      <c r="G716" s="594" t="s">
        <v>8316</v>
      </c>
      <c r="H716" s="593" t="s">
        <v>2202</v>
      </c>
      <c r="I716" s="607"/>
      <c r="J716" s="603"/>
      <c r="K716" s="595">
        <v>43926</v>
      </c>
      <c r="L716" s="601" t="s">
        <v>7540</v>
      </c>
      <c r="M716" s="84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  <c r="DK716" s="85"/>
    </row>
    <row r="717" spans="1:115" s="86" customFormat="1" ht="38.25">
      <c r="A717" s="84"/>
      <c r="B717" s="56">
        <v>233</v>
      </c>
      <c r="C717" s="601" t="s">
        <v>8145</v>
      </c>
      <c r="D717" s="593" t="s">
        <v>8146</v>
      </c>
      <c r="E717" s="593">
        <v>55</v>
      </c>
      <c r="F717" s="595">
        <v>43596</v>
      </c>
      <c r="G717" s="594" t="s">
        <v>8147</v>
      </c>
      <c r="H717" s="593" t="s">
        <v>2202</v>
      </c>
      <c r="I717" s="607"/>
      <c r="J717" s="603"/>
      <c r="K717" s="593" t="s">
        <v>8148</v>
      </c>
      <c r="L717" s="601" t="s">
        <v>8149</v>
      </c>
      <c r="M717" s="84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  <c r="DK717" s="85"/>
    </row>
    <row r="718" spans="1:115" s="86" customFormat="1" ht="38.25">
      <c r="A718" s="84"/>
      <c r="B718" s="56">
        <v>234</v>
      </c>
      <c r="C718" s="601" t="s">
        <v>1270</v>
      </c>
      <c r="D718" s="593" t="s">
        <v>8150</v>
      </c>
      <c r="E718" s="593" t="s">
        <v>8151</v>
      </c>
      <c r="F718" s="593" t="s">
        <v>8152</v>
      </c>
      <c r="G718" s="594" t="s">
        <v>8153</v>
      </c>
      <c r="H718" s="593" t="s">
        <v>2202</v>
      </c>
      <c r="I718" s="607"/>
      <c r="J718" s="603"/>
      <c r="K718" s="593" t="s">
        <v>8109</v>
      </c>
      <c r="L718" s="601" t="s">
        <v>8154</v>
      </c>
      <c r="M718" s="84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  <c r="DK718" s="85"/>
    </row>
    <row r="719" spans="1:115" s="86" customFormat="1" ht="38.25">
      <c r="A719" s="84"/>
      <c r="B719" s="56">
        <v>235</v>
      </c>
      <c r="C719" s="601" t="s">
        <v>8317</v>
      </c>
      <c r="D719" s="593" t="s">
        <v>5950</v>
      </c>
      <c r="E719" s="593" t="s">
        <v>8318</v>
      </c>
      <c r="F719" s="593" t="s">
        <v>8319</v>
      </c>
      <c r="G719" s="594" t="s">
        <v>8320</v>
      </c>
      <c r="H719" s="593" t="s">
        <v>2202</v>
      </c>
      <c r="I719" s="607"/>
      <c r="J719" s="603"/>
      <c r="K719" s="595">
        <v>44112</v>
      </c>
      <c r="L719" s="601" t="s">
        <v>8321</v>
      </c>
      <c r="M719" s="84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  <c r="DK719" s="85"/>
    </row>
    <row r="720" spans="1:115" s="86" customFormat="1" ht="12.75" customHeight="1">
      <c r="A720" s="84"/>
      <c r="B720" s="56">
        <v>236</v>
      </c>
      <c r="C720" s="601" t="s">
        <v>8322</v>
      </c>
      <c r="D720" s="593" t="s">
        <v>4910</v>
      </c>
      <c r="E720" s="593" t="s">
        <v>8323</v>
      </c>
      <c r="F720" s="593" t="s">
        <v>8324</v>
      </c>
      <c r="G720" s="594" t="s">
        <v>8325</v>
      </c>
      <c r="H720" s="593" t="s">
        <v>2202</v>
      </c>
      <c r="I720" s="607"/>
      <c r="J720" s="603"/>
      <c r="K720" s="593" t="s">
        <v>8326</v>
      </c>
      <c r="L720" s="601" t="s">
        <v>8327</v>
      </c>
      <c r="M720" s="84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  <c r="CU720" s="85"/>
      <c r="CV720" s="85"/>
      <c r="CW720" s="85"/>
      <c r="CX720" s="85"/>
      <c r="CY720" s="85"/>
      <c r="CZ720" s="85"/>
      <c r="DA720" s="85"/>
      <c r="DB720" s="85"/>
      <c r="DC720" s="85"/>
      <c r="DD720" s="85"/>
      <c r="DE720" s="85"/>
      <c r="DF720" s="85"/>
      <c r="DG720" s="85"/>
      <c r="DH720" s="85"/>
      <c r="DI720" s="85"/>
      <c r="DJ720" s="85"/>
      <c r="DK720" s="85"/>
    </row>
    <row r="721" spans="1:115" s="86" customFormat="1" ht="38.25">
      <c r="A721" s="84"/>
      <c r="B721" s="56">
        <v>237</v>
      </c>
      <c r="C721" s="601" t="s">
        <v>8328</v>
      </c>
      <c r="D721" s="593" t="s">
        <v>8329</v>
      </c>
      <c r="E721" s="593" t="s">
        <v>8330</v>
      </c>
      <c r="F721" s="593" t="s">
        <v>8331</v>
      </c>
      <c r="G721" s="594" t="s">
        <v>8332</v>
      </c>
      <c r="H721" s="593" t="s">
        <v>2202</v>
      </c>
      <c r="I721" s="607"/>
      <c r="J721" s="603"/>
      <c r="K721" s="595">
        <v>44107</v>
      </c>
      <c r="L721" s="601" t="s">
        <v>8333</v>
      </c>
      <c r="M721" s="84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  <c r="CU721" s="85"/>
      <c r="CV721" s="85"/>
      <c r="CW721" s="85"/>
      <c r="CX721" s="85"/>
      <c r="CY721" s="85"/>
      <c r="CZ721" s="85"/>
      <c r="DA721" s="85"/>
      <c r="DB721" s="85"/>
      <c r="DC721" s="85"/>
      <c r="DD721" s="85"/>
      <c r="DE721" s="85"/>
      <c r="DF721" s="85"/>
      <c r="DG721" s="85"/>
      <c r="DH721" s="85"/>
      <c r="DI721" s="85"/>
      <c r="DJ721" s="85"/>
      <c r="DK721" s="85"/>
    </row>
    <row r="722" spans="1:115" s="86" customFormat="1" ht="38.25">
      <c r="A722" s="84"/>
      <c r="B722" s="56">
        <v>238</v>
      </c>
      <c r="C722" s="593" t="s">
        <v>8334</v>
      </c>
      <c r="D722" s="593" t="s">
        <v>7493</v>
      </c>
      <c r="E722" s="593" t="s">
        <v>8335</v>
      </c>
      <c r="F722" s="593" t="s">
        <v>8336</v>
      </c>
      <c r="G722" s="594" t="s">
        <v>8337</v>
      </c>
      <c r="H722" s="593" t="s">
        <v>2202</v>
      </c>
      <c r="I722" s="607"/>
      <c r="J722" s="603"/>
      <c r="K722" s="595">
        <v>44020</v>
      </c>
      <c r="L722" s="601" t="s">
        <v>8338</v>
      </c>
      <c r="M722" s="84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  <c r="CU722" s="85"/>
      <c r="CV722" s="85"/>
      <c r="CW722" s="85"/>
      <c r="CX722" s="85"/>
      <c r="CY722" s="85"/>
      <c r="CZ722" s="85"/>
      <c r="DA722" s="85"/>
      <c r="DB722" s="85"/>
      <c r="DC722" s="85"/>
      <c r="DD722" s="85"/>
      <c r="DE722" s="85"/>
      <c r="DF722" s="85"/>
      <c r="DG722" s="85"/>
      <c r="DH722" s="85"/>
      <c r="DI722" s="85"/>
      <c r="DJ722" s="85"/>
      <c r="DK722" s="85"/>
    </row>
    <row r="723" spans="1:115" s="86" customFormat="1" ht="38.25">
      <c r="A723" s="84"/>
      <c r="B723" s="56">
        <v>239</v>
      </c>
      <c r="C723" s="601" t="s">
        <v>8317</v>
      </c>
      <c r="D723" s="593" t="s">
        <v>5950</v>
      </c>
      <c r="E723" s="593" t="s">
        <v>8318</v>
      </c>
      <c r="F723" s="593" t="s">
        <v>8339</v>
      </c>
      <c r="G723" s="594" t="s">
        <v>8340</v>
      </c>
      <c r="H723" s="593" t="s">
        <v>2202</v>
      </c>
      <c r="I723" s="607"/>
      <c r="J723" s="603"/>
      <c r="K723" s="595">
        <v>44112</v>
      </c>
      <c r="L723" s="601" t="s">
        <v>8341</v>
      </c>
      <c r="M723" s="84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5"/>
      <c r="DF723" s="85"/>
      <c r="DG723" s="85"/>
      <c r="DH723" s="85"/>
      <c r="DI723" s="85"/>
      <c r="DJ723" s="85"/>
      <c r="DK723" s="85"/>
    </row>
    <row r="724" spans="1:115" s="86" customFormat="1" ht="38.25">
      <c r="A724" s="84"/>
      <c r="B724" s="56">
        <v>240</v>
      </c>
      <c r="C724" s="601" t="s">
        <v>8342</v>
      </c>
      <c r="D724" s="593" t="s">
        <v>7523</v>
      </c>
      <c r="E724" s="593" t="s">
        <v>8343</v>
      </c>
      <c r="F724" s="593" t="s">
        <v>8344</v>
      </c>
      <c r="G724" s="594" t="s">
        <v>8345</v>
      </c>
      <c r="H724" s="593" t="s">
        <v>2202</v>
      </c>
      <c r="I724" s="607"/>
      <c r="J724" s="603"/>
      <c r="K724" s="593" t="s">
        <v>8294</v>
      </c>
      <c r="L724" s="601" t="s">
        <v>8346</v>
      </c>
      <c r="M724" s="84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</row>
    <row r="725" spans="1:115" s="86" customFormat="1" ht="38.25">
      <c r="A725" s="84"/>
      <c r="B725" s="56">
        <v>241</v>
      </c>
      <c r="C725" s="601" t="s">
        <v>8347</v>
      </c>
      <c r="D725" s="593" t="s">
        <v>8348</v>
      </c>
      <c r="E725" s="593" t="s">
        <v>8349</v>
      </c>
      <c r="F725" s="593" t="s">
        <v>8350</v>
      </c>
      <c r="G725" s="594" t="s">
        <v>8351</v>
      </c>
      <c r="H725" s="593" t="s">
        <v>2202</v>
      </c>
      <c r="I725" s="607"/>
      <c r="J725" s="603"/>
      <c r="K725" s="593" t="s">
        <v>8273</v>
      </c>
      <c r="L725" s="601" t="s">
        <v>8352</v>
      </c>
      <c r="M725" s="84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  <c r="CU725" s="85"/>
      <c r="CV725" s="85"/>
      <c r="CW725" s="85"/>
      <c r="CX725" s="85"/>
      <c r="CY725" s="85"/>
      <c r="CZ725" s="85"/>
      <c r="DA725" s="85"/>
      <c r="DB725" s="85"/>
      <c r="DC725" s="85"/>
      <c r="DD725" s="85"/>
      <c r="DE725" s="85"/>
      <c r="DF725" s="85"/>
      <c r="DG725" s="85"/>
      <c r="DH725" s="85"/>
      <c r="DI725" s="85"/>
      <c r="DJ725" s="85"/>
      <c r="DK725" s="85"/>
    </row>
    <row r="726" spans="1:115" s="86" customFormat="1" ht="12.75" customHeight="1">
      <c r="A726" s="84"/>
      <c r="B726" s="56">
        <v>242</v>
      </c>
      <c r="C726" s="601" t="s">
        <v>8353</v>
      </c>
      <c r="D726" s="593" t="s">
        <v>8348</v>
      </c>
      <c r="E726" s="593" t="s">
        <v>8354</v>
      </c>
      <c r="F726" s="593" t="s">
        <v>8355</v>
      </c>
      <c r="G726" s="594" t="s">
        <v>8356</v>
      </c>
      <c r="H726" s="593" t="s">
        <v>2202</v>
      </c>
      <c r="I726" s="607"/>
      <c r="J726" s="603"/>
      <c r="K726" s="593" t="s">
        <v>8357</v>
      </c>
      <c r="L726" s="601" t="s">
        <v>8358</v>
      </c>
      <c r="M726" s="84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85"/>
      <c r="CE726" s="85"/>
      <c r="CF726" s="85"/>
      <c r="CG726" s="85"/>
      <c r="CH726" s="85"/>
      <c r="CI726" s="85"/>
      <c r="CJ726" s="85"/>
      <c r="CK726" s="85"/>
      <c r="CL726" s="85"/>
      <c r="CM726" s="85"/>
      <c r="CN726" s="85"/>
      <c r="CO726" s="85"/>
      <c r="CP726" s="85"/>
      <c r="CQ726" s="85"/>
      <c r="CR726" s="85"/>
      <c r="CS726" s="85"/>
      <c r="CT726" s="85"/>
      <c r="CU726" s="85"/>
      <c r="CV726" s="85"/>
      <c r="CW726" s="85"/>
      <c r="CX726" s="85"/>
      <c r="CY726" s="85"/>
      <c r="CZ726" s="85"/>
      <c r="DA726" s="85"/>
      <c r="DB726" s="85"/>
      <c r="DC726" s="85"/>
      <c r="DD726" s="85"/>
      <c r="DE726" s="85"/>
      <c r="DF726" s="85"/>
      <c r="DG726" s="85"/>
      <c r="DH726" s="85"/>
      <c r="DI726" s="85"/>
      <c r="DJ726" s="85"/>
      <c r="DK726" s="85"/>
    </row>
    <row r="727" spans="1:115" s="86" customFormat="1" ht="38.25">
      <c r="A727" s="84"/>
      <c r="B727" s="56">
        <v>243</v>
      </c>
      <c r="C727" s="601" t="s">
        <v>8353</v>
      </c>
      <c r="D727" s="593" t="s">
        <v>8348</v>
      </c>
      <c r="E727" s="593" t="s">
        <v>8354</v>
      </c>
      <c r="F727" s="593" t="s">
        <v>8359</v>
      </c>
      <c r="G727" s="594" t="s">
        <v>8360</v>
      </c>
      <c r="H727" s="593" t="s">
        <v>2202</v>
      </c>
      <c r="I727" s="607"/>
      <c r="J727" s="603"/>
      <c r="K727" s="593" t="s">
        <v>8357</v>
      </c>
      <c r="L727" s="601" t="s">
        <v>8358</v>
      </c>
      <c r="M727" s="84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  <c r="CU727" s="85"/>
      <c r="CV727" s="85"/>
      <c r="CW727" s="85"/>
      <c r="CX727" s="85"/>
      <c r="CY727" s="85"/>
      <c r="CZ727" s="85"/>
      <c r="DA727" s="85"/>
      <c r="DB727" s="85"/>
      <c r="DC727" s="85"/>
      <c r="DD727" s="85"/>
      <c r="DE727" s="85"/>
      <c r="DF727" s="85"/>
      <c r="DG727" s="85"/>
      <c r="DH727" s="85"/>
      <c r="DI727" s="85"/>
      <c r="DJ727" s="85"/>
      <c r="DK727" s="85"/>
    </row>
    <row r="728" spans="1:115" s="86" customFormat="1" ht="12.75" customHeight="1">
      <c r="A728" s="84"/>
      <c r="B728" s="56">
        <v>244</v>
      </c>
      <c r="C728" s="601" t="s">
        <v>8361</v>
      </c>
      <c r="D728" s="593" t="s">
        <v>5950</v>
      </c>
      <c r="E728" s="593" t="s">
        <v>8151</v>
      </c>
      <c r="F728" s="593" t="s">
        <v>8362</v>
      </c>
      <c r="G728" s="594" t="s">
        <v>8363</v>
      </c>
      <c r="H728" s="593" t="s">
        <v>2202</v>
      </c>
      <c r="I728" s="607"/>
      <c r="J728" s="603"/>
      <c r="K728" s="595">
        <v>43990</v>
      </c>
      <c r="L728" s="601" t="s">
        <v>8364</v>
      </c>
      <c r="M728" s="84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  <c r="DJ728" s="85"/>
      <c r="DK728" s="85"/>
    </row>
    <row r="729" spans="1:115" s="86" customFormat="1" ht="25.5">
      <c r="A729" s="84"/>
      <c r="B729" s="56">
        <v>245</v>
      </c>
      <c r="C729" s="601" t="s">
        <v>8546</v>
      </c>
      <c r="D729" s="593" t="s">
        <v>5944</v>
      </c>
      <c r="E729" s="593" t="s">
        <v>8547</v>
      </c>
      <c r="F729" s="593" t="s">
        <v>8548</v>
      </c>
      <c r="G729" s="594" t="s">
        <v>8549</v>
      </c>
      <c r="H729" s="593" t="s">
        <v>2202</v>
      </c>
      <c r="I729" s="607"/>
      <c r="J729" s="603"/>
      <c r="K729" s="595">
        <v>43839</v>
      </c>
      <c r="L729" s="601" t="s">
        <v>8550</v>
      </c>
      <c r="M729" s="84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  <c r="DJ729" s="85"/>
      <c r="DK729" s="85"/>
    </row>
    <row r="730" spans="1:115" s="86" customFormat="1" ht="25.5">
      <c r="A730" s="84"/>
      <c r="B730" s="56">
        <v>246</v>
      </c>
      <c r="C730" s="601" t="s">
        <v>2765</v>
      </c>
      <c r="D730" s="593" t="s">
        <v>7523</v>
      </c>
      <c r="E730" s="593" t="s">
        <v>8551</v>
      </c>
      <c r="F730" s="593" t="s">
        <v>8552</v>
      </c>
      <c r="G730" s="594" t="s">
        <v>4916</v>
      </c>
      <c r="H730" s="593" t="s">
        <v>2202</v>
      </c>
      <c r="I730" s="607"/>
      <c r="J730" s="603"/>
      <c r="K730" s="593" t="s">
        <v>8309</v>
      </c>
      <c r="L730" s="601" t="s">
        <v>8553</v>
      </c>
      <c r="M730" s="84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  <c r="CU730" s="85"/>
      <c r="CV730" s="85"/>
      <c r="CW730" s="85"/>
      <c r="CX730" s="85"/>
      <c r="CY730" s="85"/>
      <c r="CZ730" s="85"/>
      <c r="DA730" s="85"/>
      <c r="DB730" s="85"/>
      <c r="DC730" s="85"/>
      <c r="DD730" s="85"/>
      <c r="DE730" s="85"/>
      <c r="DF730" s="85"/>
      <c r="DG730" s="85"/>
      <c r="DH730" s="85"/>
      <c r="DI730" s="85"/>
      <c r="DJ730" s="85"/>
      <c r="DK730" s="85"/>
    </row>
    <row r="731" spans="1:115" s="86" customFormat="1" ht="38.25">
      <c r="A731" s="84"/>
      <c r="B731" s="56">
        <v>247</v>
      </c>
      <c r="C731" s="601" t="s">
        <v>9024</v>
      </c>
      <c r="D731" s="593" t="s">
        <v>8329</v>
      </c>
      <c r="E731" s="593" t="s">
        <v>8151</v>
      </c>
      <c r="F731" s="593" t="s">
        <v>9025</v>
      </c>
      <c r="G731" s="594" t="s">
        <v>9026</v>
      </c>
      <c r="H731" s="593" t="s">
        <v>2202</v>
      </c>
      <c r="I731" s="607"/>
      <c r="J731" s="603"/>
      <c r="K731" s="595">
        <v>43849</v>
      </c>
      <c r="L731" s="601" t="s">
        <v>9027</v>
      </c>
      <c r="M731" s="84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  <c r="CU731" s="85"/>
      <c r="CV731" s="85"/>
      <c r="CW731" s="85"/>
      <c r="CX731" s="85"/>
      <c r="CY731" s="85"/>
      <c r="CZ731" s="85"/>
      <c r="DA731" s="85"/>
      <c r="DB731" s="85"/>
      <c r="DC731" s="85"/>
      <c r="DD731" s="85"/>
      <c r="DE731" s="85"/>
      <c r="DF731" s="85"/>
      <c r="DG731" s="85"/>
      <c r="DH731" s="85"/>
      <c r="DI731" s="85"/>
      <c r="DJ731" s="85"/>
      <c r="DK731" s="85"/>
    </row>
    <row r="732" spans="1:115" s="86" customFormat="1" ht="38.25">
      <c r="A732" s="84"/>
      <c r="B732" s="56">
        <v>248</v>
      </c>
      <c r="C732" s="601" t="s">
        <v>9028</v>
      </c>
      <c r="D732" s="593" t="s">
        <v>8329</v>
      </c>
      <c r="E732" s="593" t="s">
        <v>9029</v>
      </c>
      <c r="F732" s="593" t="s">
        <v>9030</v>
      </c>
      <c r="G732" s="594" t="s">
        <v>9031</v>
      </c>
      <c r="H732" s="593" t="s">
        <v>2202</v>
      </c>
      <c r="I732" s="607"/>
      <c r="J732" s="603"/>
      <c r="K732" s="595">
        <v>43849</v>
      </c>
      <c r="L732" s="601" t="s">
        <v>9032</v>
      </c>
      <c r="M732" s="84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</row>
    <row r="733" spans="1:115" s="86" customFormat="1" ht="12.75" customHeight="1">
      <c r="A733" s="84"/>
      <c r="B733" s="56">
        <v>249</v>
      </c>
      <c r="C733" s="601" t="s">
        <v>9028</v>
      </c>
      <c r="D733" s="593" t="s">
        <v>8329</v>
      </c>
      <c r="E733" s="593" t="s">
        <v>9033</v>
      </c>
      <c r="F733" s="593" t="s">
        <v>9034</v>
      </c>
      <c r="G733" s="594" t="s">
        <v>9035</v>
      </c>
      <c r="H733" s="593" t="s">
        <v>2202</v>
      </c>
      <c r="I733" s="607"/>
      <c r="J733" s="603"/>
      <c r="K733" s="595">
        <v>44246</v>
      </c>
      <c r="L733" s="601" t="s">
        <v>9036</v>
      </c>
      <c r="M733" s="84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  <c r="CU733" s="85"/>
      <c r="CV733" s="85"/>
      <c r="CW733" s="85"/>
      <c r="CX733" s="85"/>
      <c r="CY733" s="85"/>
      <c r="CZ733" s="85"/>
      <c r="DA733" s="85"/>
      <c r="DB733" s="85"/>
      <c r="DC733" s="85"/>
      <c r="DD733" s="85"/>
      <c r="DE733" s="85"/>
      <c r="DF733" s="85"/>
      <c r="DG733" s="85"/>
      <c r="DH733" s="85"/>
      <c r="DI733" s="85"/>
      <c r="DJ733" s="85"/>
      <c r="DK733" s="85"/>
    </row>
    <row r="734" spans="1:115" s="86" customFormat="1" ht="38.25">
      <c r="A734" s="84"/>
      <c r="B734" s="56">
        <v>250</v>
      </c>
      <c r="C734" s="601" t="s">
        <v>9028</v>
      </c>
      <c r="D734" s="593" t="s">
        <v>8329</v>
      </c>
      <c r="E734" s="593" t="s">
        <v>9033</v>
      </c>
      <c r="F734" s="593" t="s">
        <v>9037</v>
      </c>
      <c r="G734" s="594" t="s">
        <v>9038</v>
      </c>
      <c r="H734" s="593" t="s">
        <v>2202</v>
      </c>
      <c r="I734" s="607"/>
      <c r="J734" s="603"/>
      <c r="K734" s="595">
        <v>44246</v>
      </c>
      <c r="L734" s="601" t="s">
        <v>9039</v>
      </c>
      <c r="M734" s="84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  <c r="CU734" s="85"/>
      <c r="CV734" s="85"/>
      <c r="CW734" s="85"/>
      <c r="CX734" s="85"/>
      <c r="CY734" s="85"/>
      <c r="CZ734" s="85"/>
      <c r="DA734" s="85"/>
      <c r="DB734" s="85"/>
      <c r="DC734" s="85"/>
      <c r="DD734" s="85"/>
      <c r="DE734" s="85"/>
      <c r="DF734" s="85"/>
      <c r="DG734" s="85"/>
      <c r="DH734" s="85"/>
      <c r="DI734" s="85"/>
      <c r="DJ734" s="85"/>
      <c r="DK734" s="85"/>
    </row>
    <row r="735" spans="1:115" s="86" customFormat="1" ht="38.25">
      <c r="A735" s="84"/>
      <c r="B735" s="56">
        <v>251</v>
      </c>
      <c r="C735" s="601" t="s">
        <v>9040</v>
      </c>
      <c r="D735" s="593" t="s">
        <v>9041</v>
      </c>
      <c r="E735" s="593" t="s">
        <v>9042</v>
      </c>
      <c r="F735" s="593" t="s">
        <v>9043</v>
      </c>
      <c r="G735" s="594" t="s">
        <v>9044</v>
      </c>
      <c r="H735" s="593" t="s">
        <v>2202</v>
      </c>
      <c r="I735" s="607"/>
      <c r="J735" s="603"/>
      <c r="K735" s="595">
        <v>43893</v>
      </c>
      <c r="L735" s="601" t="s">
        <v>9045</v>
      </c>
      <c r="M735" s="84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  <c r="CU735" s="85"/>
      <c r="CV735" s="85"/>
      <c r="CW735" s="85"/>
      <c r="CX735" s="85"/>
      <c r="CY735" s="85"/>
      <c r="CZ735" s="85"/>
      <c r="DA735" s="85"/>
      <c r="DB735" s="85"/>
      <c r="DC735" s="85"/>
      <c r="DD735" s="85"/>
      <c r="DE735" s="85"/>
      <c r="DF735" s="85"/>
      <c r="DG735" s="85"/>
      <c r="DH735" s="85"/>
      <c r="DI735" s="85"/>
      <c r="DJ735" s="85"/>
      <c r="DK735" s="85"/>
    </row>
    <row r="736" spans="1:115" s="86" customFormat="1" ht="38.25">
      <c r="A736" s="84"/>
      <c r="B736" s="56">
        <v>252</v>
      </c>
      <c r="C736" s="601" t="s">
        <v>9040</v>
      </c>
      <c r="D736" s="593" t="s">
        <v>9041</v>
      </c>
      <c r="E736" s="593" t="s">
        <v>9042</v>
      </c>
      <c r="F736" s="593" t="s">
        <v>9046</v>
      </c>
      <c r="G736" s="594" t="s">
        <v>9047</v>
      </c>
      <c r="H736" s="593" t="s">
        <v>2202</v>
      </c>
      <c r="I736" s="607"/>
      <c r="J736" s="603"/>
      <c r="K736" s="595">
        <v>43893</v>
      </c>
      <c r="L736" s="601" t="s">
        <v>9048</v>
      </c>
      <c r="M736" s="84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  <c r="CU736" s="85"/>
      <c r="CV736" s="85"/>
      <c r="CW736" s="85"/>
      <c r="CX736" s="85"/>
      <c r="CY736" s="85"/>
      <c r="CZ736" s="85"/>
      <c r="DA736" s="85"/>
      <c r="DB736" s="85"/>
      <c r="DC736" s="85"/>
      <c r="DD736" s="85"/>
      <c r="DE736" s="85"/>
      <c r="DF736" s="85"/>
      <c r="DG736" s="85"/>
      <c r="DH736" s="85"/>
      <c r="DI736" s="85"/>
      <c r="DJ736" s="85"/>
      <c r="DK736" s="85"/>
    </row>
    <row r="737" spans="1:115" s="86" customFormat="1" ht="24" customHeight="1">
      <c r="A737" s="84"/>
      <c r="B737" s="56">
        <v>253</v>
      </c>
      <c r="C737" s="601" t="s">
        <v>9049</v>
      </c>
      <c r="D737" s="593" t="s">
        <v>9050</v>
      </c>
      <c r="E737" s="593" t="s">
        <v>9051</v>
      </c>
      <c r="F737" s="593" t="s">
        <v>9052</v>
      </c>
      <c r="G737" s="594" t="s">
        <v>9053</v>
      </c>
      <c r="H737" s="593" t="s">
        <v>2202</v>
      </c>
      <c r="I737" s="607"/>
      <c r="J737" s="603"/>
      <c r="K737" s="595">
        <v>44272</v>
      </c>
      <c r="L737" s="601" t="s">
        <v>9054</v>
      </c>
      <c r="M737" s="84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  <c r="CU737" s="85"/>
      <c r="CV737" s="85"/>
      <c r="CW737" s="85"/>
      <c r="CX737" s="85"/>
      <c r="CY737" s="85"/>
      <c r="CZ737" s="85"/>
      <c r="DA737" s="85"/>
      <c r="DB737" s="85"/>
      <c r="DC737" s="85"/>
      <c r="DD737" s="85"/>
      <c r="DE737" s="85"/>
      <c r="DF737" s="85"/>
      <c r="DG737" s="85"/>
      <c r="DH737" s="85"/>
      <c r="DI737" s="85"/>
      <c r="DJ737" s="85"/>
      <c r="DK737" s="85"/>
    </row>
    <row r="738" spans="1:115" s="86" customFormat="1" ht="38.25">
      <c r="A738" s="84"/>
      <c r="B738" s="56">
        <v>254</v>
      </c>
      <c r="C738" s="601" t="s">
        <v>9055</v>
      </c>
      <c r="D738" s="593" t="s">
        <v>6984</v>
      </c>
      <c r="E738" s="593" t="s">
        <v>9056</v>
      </c>
      <c r="F738" s="593" t="s">
        <v>9057</v>
      </c>
      <c r="G738" s="594" t="s">
        <v>9053</v>
      </c>
      <c r="H738" s="593" t="s">
        <v>2202</v>
      </c>
      <c r="I738" s="607"/>
      <c r="J738" s="603"/>
      <c r="K738" s="595">
        <v>44271</v>
      </c>
      <c r="L738" s="601" t="s">
        <v>9058</v>
      </c>
      <c r="M738" s="84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  <c r="CU738" s="85"/>
      <c r="CV738" s="85"/>
      <c r="CW738" s="85"/>
      <c r="CX738" s="85"/>
      <c r="CY738" s="85"/>
      <c r="CZ738" s="85"/>
      <c r="DA738" s="85"/>
      <c r="DB738" s="85"/>
      <c r="DC738" s="85"/>
      <c r="DD738" s="85"/>
      <c r="DE738" s="85"/>
      <c r="DF738" s="85"/>
      <c r="DG738" s="85"/>
      <c r="DH738" s="85"/>
      <c r="DI738" s="85"/>
      <c r="DJ738" s="85"/>
      <c r="DK738" s="85"/>
    </row>
    <row r="739" spans="1:115" s="86" customFormat="1" ht="38.25">
      <c r="A739" s="84"/>
      <c r="B739" s="56">
        <v>255</v>
      </c>
      <c r="C739" s="601" t="s">
        <v>4600</v>
      </c>
      <c r="D739" s="593" t="s">
        <v>9059</v>
      </c>
      <c r="E739" s="593" t="s">
        <v>9060</v>
      </c>
      <c r="F739" s="593" t="s">
        <v>9061</v>
      </c>
      <c r="G739" s="594" t="s">
        <v>9062</v>
      </c>
      <c r="H739" s="593" t="s">
        <v>2202</v>
      </c>
      <c r="I739" s="607"/>
      <c r="J739" s="603"/>
      <c r="K739" s="595">
        <v>44271</v>
      </c>
      <c r="L739" s="601" t="s">
        <v>9063</v>
      </c>
      <c r="M739" s="84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</row>
    <row r="740" spans="1:115" s="86" customFormat="1" ht="38.25">
      <c r="A740" s="84"/>
      <c r="B740" s="56">
        <v>256</v>
      </c>
      <c r="C740" s="601" t="s">
        <v>9064</v>
      </c>
      <c r="D740" s="593" t="s">
        <v>9050</v>
      </c>
      <c r="E740" s="593" t="s">
        <v>9065</v>
      </c>
      <c r="F740" s="593" t="s">
        <v>9066</v>
      </c>
      <c r="G740" s="594" t="s">
        <v>9067</v>
      </c>
      <c r="H740" s="593" t="s">
        <v>2202</v>
      </c>
      <c r="I740" s="607"/>
      <c r="J740" s="603"/>
      <c r="K740" s="595">
        <v>44272</v>
      </c>
      <c r="L740" s="601" t="s">
        <v>9068</v>
      </c>
      <c r="M740" s="84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  <c r="CU740" s="85"/>
      <c r="CV740" s="85"/>
      <c r="CW740" s="85"/>
      <c r="CX740" s="85"/>
      <c r="CY740" s="85"/>
      <c r="CZ740" s="85"/>
      <c r="DA740" s="85"/>
      <c r="DB740" s="85"/>
      <c r="DC740" s="85"/>
      <c r="DD740" s="85"/>
      <c r="DE740" s="85"/>
      <c r="DF740" s="85"/>
      <c r="DG740" s="85"/>
      <c r="DH740" s="85"/>
      <c r="DI740" s="85"/>
      <c r="DJ740" s="85"/>
      <c r="DK740" s="85"/>
    </row>
    <row r="741" spans="1:115" s="86" customFormat="1" ht="38.25">
      <c r="A741" s="84"/>
      <c r="B741" s="56">
        <v>257</v>
      </c>
      <c r="C741" s="601" t="s">
        <v>9069</v>
      </c>
      <c r="D741" s="593" t="s">
        <v>4057</v>
      </c>
      <c r="E741" s="593" t="s">
        <v>9070</v>
      </c>
      <c r="F741" s="593" t="s">
        <v>9071</v>
      </c>
      <c r="G741" s="594" t="s">
        <v>9072</v>
      </c>
      <c r="H741" s="593" t="s">
        <v>2202</v>
      </c>
      <c r="I741" s="607"/>
      <c r="J741" s="603"/>
      <c r="K741" s="595">
        <v>44273</v>
      </c>
      <c r="L741" s="601" t="s">
        <v>9073</v>
      </c>
      <c r="M741" s="84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  <c r="CU741" s="85"/>
      <c r="CV741" s="85"/>
      <c r="CW741" s="85"/>
      <c r="CX741" s="85"/>
      <c r="CY741" s="85"/>
      <c r="CZ741" s="85"/>
      <c r="DA741" s="85"/>
      <c r="DB741" s="85"/>
      <c r="DC741" s="85"/>
      <c r="DD741" s="85"/>
      <c r="DE741" s="85"/>
      <c r="DF741" s="85"/>
      <c r="DG741" s="85"/>
      <c r="DH741" s="85"/>
      <c r="DI741" s="85"/>
      <c r="DJ741" s="85"/>
      <c r="DK741" s="85"/>
    </row>
    <row r="742" spans="1:115" s="86" customFormat="1" ht="38.25">
      <c r="A742" s="84"/>
      <c r="B742" s="56">
        <v>258</v>
      </c>
      <c r="C742" s="601" t="s">
        <v>156</v>
      </c>
      <c r="D742" s="593" t="s">
        <v>9041</v>
      </c>
      <c r="E742" s="593" t="s">
        <v>9741</v>
      </c>
      <c r="F742" s="593" t="s">
        <v>9742</v>
      </c>
      <c r="G742" s="594" t="s">
        <v>9743</v>
      </c>
      <c r="H742" s="593" t="s">
        <v>2202</v>
      </c>
      <c r="I742" s="607"/>
      <c r="J742" s="603"/>
      <c r="K742" s="595">
        <v>44253</v>
      </c>
      <c r="L742" s="601" t="s">
        <v>9744</v>
      </c>
      <c r="M742" s="84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  <c r="CU742" s="85"/>
      <c r="CV742" s="85"/>
      <c r="CW742" s="85"/>
      <c r="CX742" s="85"/>
      <c r="CY742" s="85"/>
      <c r="CZ742" s="85"/>
      <c r="DA742" s="85"/>
      <c r="DB742" s="85"/>
      <c r="DC742" s="85"/>
      <c r="DD742" s="85"/>
      <c r="DE742" s="85"/>
      <c r="DF742" s="85"/>
      <c r="DG742" s="85"/>
      <c r="DH742" s="85"/>
      <c r="DI742" s="85"/>
      <c r="DJ742" s="85"/>
      <c r="DK742" s="85"/>
    </row>
    <row r="743" spans="1:115" s="86" customFormat="1" ht="38.25">
      <c r="A743" s="84"/>
      <c r="B743" s="56">
        <v>259</v>
      </c>
      <c r="C743" s="601" t="s">
        <v>9745</v>
      </c>
      <c r="D743" s="593" t="s">
        <v>6289</v>
      </c>
      <c r="E743" s="593" t="s">
        <v>9746</v>
      </c>
      <c r="F743" s="593" t="s">
        <v>9747</v>
      </c>
      <c r="G743" s="594" t="s">
        <v>9748</v>
      </c>
      <c r="H743" s="593" t="s">
        <v>2202</v>
      </c>
      <c r="I743" s="607"/>
      <c r="J743" s="603"/>
      <c r="K743" s="595">
        <v>44229</v>
      </c>
      <c r="L743" s="601" t="s">
        <v>9749</v>
      </c>
      <c r="M743" s="84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  <c r="CU743" s="85"/>
      <c r="CV743" s="85"/>
      <c r="CW743" s="85"/>
      <c r="CX743" s="85"/>
      <c r="CY743" s="85"/>
      <c r="CZ743" s="85"/>
      <c r="DA743" s="85"/>
      <c r="DB743" s="85"/>
      <c r="DC743" s="85"/>
      <c r="DD743" s="85"/>
      <c r="DE743" s="85"/>
      <c r="DF743" s="85"/>
      <c r="DG743" s="85"/>
      <c r="DH743" s="85"/>
      <c r="DI743" s="85"/>
      <c r="DJ743" s="85"/>
      <c r="DK743" s="85"/>
    </row>
    <row r="744" spans="1:115" s="86" customFormat="1" ht="25.5">
      <c r="A744" s="84"/>
      <c r="B744" s="56">
        <v>260</v>
      </c>
      <c r="C744" s="601" t="s">
        <v>9750</v>
      </c>
      <c r="D744" s="593" t="s">
        <v>9751</v>
      </c>
      <c r="E744" s="593" t="s">
        <v>9752</v>
      </c>
      <c r="F744" s="593" t="s">
        <v>9753</v>
      </c>
      <c r="G744" s="594" t="s">
        <v>9754</v>
      </c>
      <c r="H744" s="593" t="s">
        <v>2202</v>
      </c>
      <c r="I744" s="607"/>
      <c r="J744" s="603"/>
      <c r="K744" s="595">
        <v>44229</v>
      </c>
      <c r="L744" s="601" t="s">
        <v>9755</v>
      </c>
      <c r="M744" s="84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  <c r="CU744" s="85"/>
      <c r="CV744" s="85"/>
      <c r="CW744" s="85"/>
      <c r="CX744" s="85"/>
      <c r="CY744" s="85"/>
      <c r="CZ744" s="85"/>
      <c r="DA744" s="85"/>
      <c r="DB744" s="85"/>
      <c r="DC744" s="85"/>
      <c r="DD744" s="85"/>
      <c r="DE744" s="85"/>
      <c r="DF744" s="85"/>
      <c r="DG744" s="85"/>
      <c r="DH744" s="85"/>
      <c r="DI744" s="85"/>
      <c r="DJ744" s="85"/>
      <c r="DK744" s="85"/>
    </row>
    <row r="745" spans="1:115" s="86" customFormat="1" ht="38.25">
      <c r="A745" s="84"/>
      <c r="B745" s="56">
        <v>261</v>
      </c>
      <c r="C745" s="601" t="s">
        <v>9756</v>
      </c>
      <c r="D745" s="593" t="s">
        <v>6289</v>
      </c>
      <c r="E745" s="593" t="s">
        <v>9757</v>
      </c>
      <c r="F745" s="593" t="s">
        <v>9758</v>
      </c>
      <c r="G745" s="594" t="s">
        <v>9053</v>
      </c>
      <c r="H745" s="593" t="s">
        <v>2202</v>
      </c>
      <c r="I745" s="607"/>
      <c r="J745" s="603"/>
      <c r="K745" s="595">
        <v>44271</v>
      </c>
      <c r="L745" s="601" t="s">
        <v>9759</v>
      </c>
      <c r="M745" s="84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  <c r="CU745" s="85"/>
      <c r="CV745" s="85"/>
      <c r="CW745" s="85"/>
      <c r="CX745" s="85"/>
      <c r="CY745" s="85"/>
      <c r="CZ745" s="85"/>
      <c r="DA745" s="85"/>
      <c r="DB745" s="85"/>
      <c r="DC745" s="85"/>
      <c r="DD745" s="85"/>
      <c r="DE745" s="85"/>
      <c r="DF745" s="85"/>
      <c r="DG745" s="85"/>
      <c r="DH745" s="85"/>
      <c r="DI745" s="85"/>
      <c r="DJ745" s="85"/>
      <c r="DK745" s="85"/>
    </row>
    <row r="746" spans="1:115" s="86" customFormat="1" ht="38.25">
      <c r="A746" s="84"/>
      <c r="B746" s="56">
        <v>262</v>
      </c>
      <c r="C746" s="601" t="s">
        <v>9760</v>
      </c>
      <c r="D746" s="593" t="s">
        <v>6289</v>
      </c>
      <c r="E746" s="593" t="s">
        <v>9761</v>
      </c>
      <c r="F746" s="593" t="s">
        <v>9762</v>
      </c>
      <c r="G746" s="594" t="s">
        <v>9763</v>
      </c>
      <c r="H746" s="593" t="s">
        <v>2202</v>
      </c>
      <c r="I746" s="607"/>
      <c r="J746" s="603"/>
      <c r="K746" s="595">
        <v>44342</v>
      </c>
      <c r="L746" s="601" t="s">
        <v>9764</v>
      </c>
      <c r="M746" s="84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  <c r="CU746" s="85"/>
      <c r="CV746" s="85"/>
      <c r="CW746" s="85"/>
      <c r="CX746" s="85"/>
      <c r="CY746" s="85"/>
      <c r="CZ746" s="85"/>
      <c r="DA746" s="85"/>
      <c r="DB746" s="85"/>
      <c r="DC746" s="85"/>
      <c r="DD746" s="85"/>
      <c r="DE746" s="85"/>
      <c r="DF746" s="85"/>
      <c r="DG746" s="85"/>
      <c r="DH746" s="85"/>
      <c r="DI746" s="85"/>
      <c r="DJ746" s="85"/>
      <c r="DK746" s="85"/>
    </row>
    <row r="747" spans="1:115" s="86" customFormat="1" ht="12.75">
      <c r="A747" s="84"/>
      <c r="B747" s="18">
        <v>263</v>
      </c>
      <c r="C747" s="156"/>
      <c r="D747" s="204"/>
      <c r="E747" s="204"/>
      <c r="F747" s="204"/>
      <c r="G747" s="205"/>
      <c r="H747" s="204"/>
      <c r="I747" s="154"/>
      <c r="J747" s="155"/>
      <c r="K747" s="204"/>
      <c r="L747" s="156"/>
      <c r="M747" s="84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5"/>
      <c r="BQ747" s="85"/>
      <c r="BR747" s="85"/>
      <c r="BS747" s="85"/>
      <c r="BT747" s="85"/>
      <c r="BU747" s="85"/>
      <c r="BV747" s="85"/>
      <c r="BW747" s="85"/>
      <c r="BX747" s="85"/>
      <c r="BY747" s="85"/>
      <c r="BZ747" s="85"/>
      <c r="CA747" s="85"/>
      <c r="CB747" s="85"/>
      <c r="CC747" s="85"/>
      <c r="CD747" s="85"/>
      <c r="CE747" s="85"/>
      <c r="CF747" s="85"/>
      <c r="CG747" s="85"/>
      <c r="CH747" s="85"/>
      <c r="CI747" s="85"/>
      <c r="CJ747" s="85"/>
      <c r="CK747" s="85"/>
      <c r="CL747" s="85"/>
      <c r="CM747" s="85"/>
      <c r="CN747" s="85"/>
      <c r="CO747" s="85"/>
      <c r="CP747" s="85"/>
      <c r="CQ747" s="85"/>
      <c r="CR747" s="85"/>
      <c r="CS747" s="85"/>
      <c r="CT747" s="85"/>
      <c r="CU747" s="85"/>
      <c r="CV747" s="85"/>
      <c r="CW747" s="85"/>
      <c r="CX747" s="85"/>
      <c r="CY747" s="85"/>
      <c r="CZ747" s="85"/>
      <c r="DA747" s="85"/>
      <c r="DB747" s="85"/>
      <c r="DC747" s="85"/>
      <c r="DD747" s="85"/>
      <c r="DE747" s="85"/>
      <c r="DF747" s="85"/>
      <c r="DG747" s="85"/>
      <c r="DH747" s="85"/>
      <c r="DI747" s="85"/>
      <c r="DJ747" s="85"/>
      <c r="DK747" s="85"/>
    </row>
    <row r="748" spans="1:13" ht="12.75">
      <c r="A748" s="12"/>
      <c r="B748" s="18">
        <v>343</v>
      </c>
      <c r="C748" s="23"/>
      <c r="D748" s="26"/>
      <c r="E748" s="2"/>
      <c r="F748" s="2"/>
      <c r="G748" s="13"/>
      <c r="H748" s="7"/>
      <c r="I748" s="34"/>
      <c r="J748" s="32"/>
      <c r="K748" s="22"/>
      <c r="L748" s="33"/>
      <c r="M748" s="12"/>
    </row>
    <row r="749" spans="1:13" ht="12.75">
      <c r="A749" s="21">
        <v>6</v>
      </c>
      <c r="B749" s="555" t="s">
        <v>614</v>
      </c>
      <c r="C749" s="556"/>
      <c r="D749" s="557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38.25">
      <c r="A750" s="12"/>
      <c r="B750" s="21">
        <v>1</v>
      </c>
      <c r="C750" s="616" t="s">
        <v>445</v>
      </c>
      <c r="D750" s="184" t="s">
        <v>500</v>
      </c>
      <c r="E750" s="184" t="s">
        <v>501</v>
      </c>
      <c r="F750" s="184" t="s">
        <v>502</v>
      </c>
      <c r="G750" s="400" t="s">
        <v>503</v>
      </c>
      <c r="H750" s="199" t="s">
        <v>2202</v>
      </c>
      <c r="I750" s="401"/>
      <c r="J750" s="184"/>
      <c r="K750" s="222">
        <v>43571</v>
      </c>
      <c r="L750" s="184" t="s">
        <v>504</v>
      </c>
      <c r="M750" s="11"/>
    </row>
    <row r="751" spans="1:13" ht="38.25">
      <c r="A751" s="12"/>
      <c r="B751" s="21">
        <v>2</v>
      </c>
      <c r="C751" s="616" t="s">
        <v>505</v>
      </c>
      <c r="D751" s="184" t="s">
        <v>506</v>
      </c>
      <c r="E751" s="184" t="s">
        <v>501</v>
      </c>
      <c r="F751" s="184" t="s">
        <v>507</v>
      </c>
      <c r="G751" s="400" t="s">
        <v>508</v>
      </c>
      <c r="H751" s="199" t="s">
        <v>2202</v>
      </c>
      <c r="I751" s="401"/>
      <c r="J751" s="184"/>
      <c r="K751" s="222">
        <v>43571</v>
      </c>
      <c r="L751" s="184" t="s">
        <v>509</v>
      </c>
      <c r="M751" s="11"/>
    </row>
    <row r="752" spans="1:13" ht="38.25">
      <c r="A752" s="12"/>
      <c r="B752" s="21">
        <v>3</v>
      </c>
      <c r="C752" s="616" t="s">
        <v>514</v>
      </c>
      <c r="D752" s="184" t="s">
        <v>515</v>
      </c>
      <c r="E752" s="184" t="s">
        <v>516</v>
      </c>
      <c r="F752" s="184" t="s">
        <v>517</v>
      </c>
      <c r="G752" s="400" t="s">
        <v>8728</v>
      </c>
      <c r="H752" s="199" t="s">
        <v>2202</v>
      </c>
      <c r="I752" s="401"/>
      <c r="J752" s="184"/>
      <c r="K752" s="222" t="s">
        <v>9344</v>
      </c>
      <c r="L752" s="184" t="s">
        <v>518</v>
      </c>
      <c r="M752" s="11"/>
    </row>
    <row r="753" spans="1:13" ht="38.25">
      <c r="A753" s="12"/>
      <c r="B753" s="21">
        <v>4</v>
      </c>
      <c r="C753" s="616" t="s">
        <v>519</v>
      </c>
      <c r="D753" s="184" t="s">
        <v>520</v>
      </c>
      <c r="E753" s="184" t="s">
        <v>521</v>
      </c>
      <c r="F753" s="184" t="s">
        <v>522</v>
      </c>
      <c r="G753" s="400" t="s">
        <v>8554</v>
      </c>
      <c r="H753" s="199" t="s">
        <v>2202</v>
      </c>
      <c r="I753" s="401"/>
      <c r="J753" s="184"/>
      <c r="K753" s="222" t="s">
        <v>9344</v>
      </c>
      <c r="L753" s="184" t="s">
        <v>523</v>
      </c>
      <c r="M753" s="11"/>
    </row>
    <row r="754" spans="1:13" ht="38.25">
      <c r="A754" s="12"/>
      <c r="B754" s="21">
        <v>5</v>
      </c>
      <c r="C754" s="616" t="s">
        <v>524</v>
      </c>
      <c r="D754" s="184" t="s">
        <v>525</v>
      </c>
      <c r="E754" s="184" t="s">
        <v>526</v>
      </c>
      <c r="F754" s="184" t="s">
        <v>527</v>
      </c>
      <c r="G754" s="51" t="s">
        <v>528</v>
      </c>
      <c r="H754" s="199" t="s">
        <v>2202</v>
      </c>
      <c r="I754" s="401"/>
      <c r="J754" s="184"/>
      <c r="K754" s="222" t="s">
        <v>6645</v>
      </c>
      <c r="L754" s="184" t="s">
        <v>529</v>
      </c>
      <c r="M754" s="11"/>
    </row>
    <row r="755" spans="1:13" ht="38.25">
      <c r="A755" s="12"/>
      <c r="B755" s="21">
        <v>6</v>
      </c>
      <c r="C755" s="616" t="s">
        <v>558</v>
      </c>
      <c r="D755" s="184" t="s">
        <v>559</v>
      </c>
      <c r="E755" s="184" t="s">
        <v>560</v>
      </c>
      <c r="F755" s="184" t="s">
        <v>561</v>
      </c>
      <c r="G755" s="400" t="s">
        <v>1887</v>
      </c>
      <c r="H755" s="199" t="s">
        <v>2202</v>
      </c>
      <c r="I755" s="401"/>
      <c r="J755" s="184"/>
      <c r="K755" s="222" t="s">
        <v>9345</v>
      </c>
      <c r="L755" s="184" t="s">
        <v>562</v>
      </c>
      <c r="M755" s="11"/>
    </row>
    <row r="756" spans="1:13" ht="38.25">
      <c r="A756" s="12"/>
      <c r="B756" s="21">
        <v>7</v>
      </c>
      <c r="C756" s="616" t="s">
        <v>563</v>
      </c>
      <c r="D756" s="184" t="s">
        <v>564</v>
      </c>
      <c r="E756" s="184" t="s">
        <v>565</v>
      </c>
      <c r="F756" s="184" t="s">
        <v>566</v>
      </c>
      <c r="G756" s="400" t="s">
        <v>446</v>
      </c>
      <c r="H756" s="199" t="s">
        <v>2202</v>
      </c>
      <c r="I756" s="401"/>
      <c r="J756" s="184"/>
      <c r="K756" s="222" t="s">
        <v>9346</v>
      </c>
      <c r="L756" s="184" t="s">
        <v>567</v>
      </c>
      <c r="M756" s="11"/>
    </row>
    <row r="757" spans="1:13" ht="51">
      <c r="A757" s="12"/>
      <c r="B757" s="21">
        <v>8</v>
      </c>
      <c r="C757" s="617" t="s">
        <v>594</v>
      </c>
      <c r="D757" s="184" t="s">
        <v>595</v>
      </c>
      <c r="E757" s="184" t="s">
        <v>596</v>
      </c>
      <c r="F757" s="184" t="s">
        <v>597</v>
      </c>
      <c r="G757" s="51" t="s">
        <v>598</v>
      </c>
      <c r="H757" s="199" t="s">
        <v>2202</v>
      </c>
      <c r="I757" s="401"/>
      <c r="J757" s="184"/>
      <c r="K757" s="222">
        <v>43717</v>
      </c>
      <c r="L757" s="184" t="s">
        <v>599</v>
      </c>
      <c r="M757" s="11"/>
    </row>
    <row r="758" spans="1:13" ht="51">
      <c r="A758" s="12"/>
      <c r="B758" s="21">
        <v>9</v>
      </c>
      <c r="C758" s="617" t="s">
        <v>600</v>
      </c>
      <c r="D758" s="184" t="s">
        <v>601</v>
      </c>
      <c r="E758" s="184" t="s">
        <v>602</v>
      </c>
      <c r="F758" s="184" t="s">
        <v>603</v>
      </c>
      <c r="G758" s="51" t="s">
        <v>8555</v>
      </c>
      <c r="H758" s="199" t="s">
        <v>2202</v>
      </c>
      <c r="I758" s="401"/>
      <c r="J758" s="184"/>
      <c r="K758" s="222" t="s">
        <v>8561</v>
      </c>
      <c r="L758" s="184" t="s">
        <v>604</v>
      </c>
      <c r="M758" s="11"/>
    </row>
    <row r="759" spans="1:13" ht="38.25">
      <c r="A759" s="12"/>
      <c r="B759" s="21">
        <v>10</v>
      </c>
      <c r="C759" s="618" t="s">
        <v>2354</v>
      </c>
      <c r="D759" s="224" t="s">
        <v>2355</v>
      </c>
      <c r="E759" s="224" t="s">
        <v>2356</v>
      </c>
      <c r="F759" s="224" t="s">
        <v>2357</v>
      </c>
      <c r="G759" s="402" t="s">
        <v>2358</v>
      </c>
      <c r="H759" s="225" t="s">
        <v>2202</v>
      </c>
      <c r="I759" s="403"/>
      <c r="J759" s="224"/>
      <c r="K759" s="226" t="s">
        <v>8561</v>
      </c>
      <c r="L759" s="224" t="s">
        <v>2359</v>
      </c>
      <c r="M759" s="11"/>
    </row>
    <row r="760" spans="1:13" ht="38.25">
      <c r="A760" s="12"/>
      <c r="B760" s="21">
        <v>11</v>
      </c>
      <c r="C760" s="617" t="s">
        <v>2577</v>
      </c>
      <c r="D760" s="184" t="s">
        <v>2578</v>
      </c>
      <c r="E760" s="184" t="s">
        <v>2579</v>
      </c>
      <c r="F760" s="184" t="s">
        <v>2580</v>
      </c>
      <c r="G760" s="51" t="s">
        <v>446</v>
      </c>
      <c r="H760" s="199" t="s">
        <v>2202</v>
      </c>
      <c r="I760" s="199"/>
      <c r="J760" s="199"/>
      <c r="K760" s="227">
        <v>43565</v>
      </c>
      <c r="L760" s="184" t="s">
        <v>3146</v>
      </c>
      <c r="M760" s="11"/>
    </row>
    <row r="761" spans="1:13" ht="51">
      <c r="A761" s="12"/>
      <c r="B761" s="21">
        <v>12</v>
      </c>
      <c r="C761" s="617" t="s">
        <v>3551</v>
      </c>
      <c r="D761" s="184" t="s">
        <v>3552</v>
      </c>
      <c r="E761" s="184" t="s">
        <v>3553</v>
      </c>
      <c r="F761" s="184" t="s">
        <v>3554</v>
      </c>
      <c r="G761" s="51" t="s">
        <v>3555</v>
      </c>
      <c r="H761" s="199" t="s">
        <v>2202</v>
      </c>
      <c r="I761" s="199"/>
      <c r="J761" s="199"/>
      <c r="K761" s="227">
        <v>43516</v>
      </c>
      <c r="L761" s="184" t="s">
        <v>3556</v>
      </c>
      <c r="M761" s="11"/>
    </row>
    <row r="762" spans="1:13" ht="51">
      <c r="A762" s="12"/>
      <c r="B762" s="21">
        <v>13</v>
      </c>
      <c r="C762" s="617" t="s">
        <v>3677</v>
      </c>
      <c r="D762" s="184" t="s">
        <v>3678</v>
      </c>
      <c r="E762" s="184" t="s">
        <v>3679</v>
      </c>
      <c r="F762" s="184" t="s">
        <v>3680</v>
      </c>
      <c r="G762" s="51" t="s">
        <v>3681</v>
      </c>
      <c r="H762" s="199" t="s">
        <v>2202</v>
      </c>
      <c r="I762" s="199"/>
      <c r="J762" s="404"/>
      <c r="K762" s="227" t="s">
        <v>6645</v>
      </c>
      <c r="L762" s="184" t="s">
        <v>3682</v>
      </c>
      <c r="M762" s="11"/>
    </row>
    <row r="763" spans="1:13" ht="63.75">
      <c r="A763" s="12"/>
      <c r="B763" s="21">
        <v>14</v>
      </c>
      <c r="C763" s="617" t="s">
        <v>3683</v>
      </c>
      <c r="D763" s="184" t="s">
        <v>3684</v>
      </c>
      <c r="E763" s="184" t="s">
        <v>3685</v>
      </c>
      <c r="F763" s="184" t="s">
        <v>3686</v>
      </c>
      <c r="G763" s="51" t="s">
        <v>3687</v>
      </c>
      <c r="H763" s="199" t="s">
        <v>2202</v>
      </c>
      <c r="I763" s="199"/>
      <c r="J763" s="404"/>
      <c r="K763" s="227" t="s">
        <v>9347</v>
      </c>
      <c r="L763" s="184" t="s">
        <v>3688</v>
      </c>
      <c r="M763" s="11"/>
    </row>
    <row r="764" spans="1:13" ht="38.25">
      <c r="A764" s="12"/>
      <c r="B764" s="21">
        <v>15</v>
      </c>
      <c r="C764" s="618" t="s">
        <v>4713</v>
      </c>
      <c r="D764" s="224" t="s">
        <v>4637</v>
      </c>
      <c r="E764" s="224" t="s">
        <v>4714</v>
      </c>
      <c r="F764" s="224" t="s">
        <v>4638</v>
      </c>
      <c r="G764" s="402" t="s">
        <v>4002</v>
      </c>
      <c r="H764" s="225" t="s">
        <v>2202</v>
      </c>
      <c r="I764" s="225"/>
      <c r="J764" s="405"/>
      <c r="K764" s="226">
        <v>44018</v>
      </c>
      <c r="L764" s="224" t="s">
        <v>4639</v>
      </c>
      <c r="M764" s="11"/>
    </row>
    <row r="765" spans="1:13" ht="51">
      <c r="A765" s="12"/>
      <c r="B765" s="21">
        <v>16</v>
      </c>
      <c r="C765" s="617" t="s">
        <v>4715</v>
      </c>
      <c r="D765" s="184" t="s">
        <v>4716</v>
      </c>
      <c r="E765" s="184" t="s">
        <v>4717</v>
      </c>
      <c r="F765" s="184" t="s">
        <v>4718</v>
      </c>
      <c r="G765" s="51" t="s">
        <v>4719</v>
      </c>
      <c r="H765" s="199"/>
      <c r="I765" s="199"/>
      <c r="J765" s="199" t="s">
        <v>2202</v>
      </c>
      <c r="K765" s="227">
        <v>43958</v>
      </c>
      <c r="L765" s="184" t="s">
        <v>4721</v>
      </c>
      <c r="M765" s="11"/>
    </row>
    <row r="766" spans="1:13" ht="51">
      <c r="A766" s="12"/>
      <c r="B766" s="21">
        <v>17</v>
      </c>
      <c r="C766" s="617" t="s">
        <v>4923</v>
      </c>
      <c r="D766" s="184" t="s">
        <v>4924</v>
      </c>
      <c r="E766" s="184" t="s">
        <v>4925</v>
      </c>
      <c r="F766" s="184" t="s">
        <v>4926</v>
      </c>
      <c r="G766" s="51" t="s">
        <v>4927</v>
      </c>
      <c r="H766" s="199" t="s">
        <v>2202</v>
      </c>
      <c r="I766" s="199"/>
      <c r="J766" s="406"/>
      <c r="K766" s="227" t="s">
        <v>9348</v>
      </c>
      <c r="L766" s="184" t="s">
        <v>4928</v>
      </c>
      <c r="M766" s="11"/>
    </row>
    <row r="767" spans="1:13" ht="38.25">
      <c r="A767" s="12"/>
      <c r="B767" s="21">
        <v>18</v>
      </c>
      <c r="C767" s="617" t="s">
        <v>4929</v>
      </c>
      <c r="D767" s="184" t="s">
        <v>4930</v>
      </c>
      <c r="E767" s="184" t="s">
        <v>4931</v>
      </c>
      <c r="F767" s="184" t="s">
        <v>4932</v>
      </c>
      <c r="G767" s="51" t="s">
        <v>4933</v>
      </c>
      <c r="H767" s="199" t="s">
        <v>2202</v>
      </c>
      <c r="I767" s="199"/>
      <c r="J767" s="406"/>
      <c r="K767" s="227">
        <v>44054</v>
      </c>
      <c r="L767" s="184" t="s">
        <v>4934</v>
      </c>
      <c r="M767" s="11"/>
    </row>
    <row r="768" spans="1:13" ht="51">
      <c r="A768" s="12"/>
      <c r="B768" s="21">
        <v>19</v>
      </c>
      <c r="C768" s="617" t="s">
        <v>2354</v>
      </c>
      <c r="D768" s="184" t="s">
        <v>5011</v>
      </c>
      <c r="E768" s="184" t="s">
        <v>5012</v>
      </c>
      <c r="F768" s="184" t="s">
        <v>2455</v>
      </c>
      <c r="G768" s="51" t="s">
        <v>5013</v>
      </c>
      <c r="H768" s="199" t="s">
        <v>2202</v>
      </c>
      <c r="I768" s="199"/>
      <c r="J768" s="407"/>
      <c r="K768" s="227" t="s">
        <v>8561</v>
      </c>
      <c r="L768" s="184" t="s">
        <v>5014</v>
      </c>
      <c r="M768" s="11"/>
    </row>
    <row r="769" spans="1:13" ht="63.75">
      <c r="A769" s="12"/>
      <c r="B769" s="21">
        <v>20</v>
      </c>
      <c r="C769" s="617" t="s">
        <v>5015</v>
      </c>
      <c r="D769" s="184" t="s">
        <v>5016</v>
      </c>
      <c r="E769" s="184" t="s">
        <v>5017</v>
      </c>
      <c r="F769" s="184" t="s">
        <v>5018</v>
      </c>
      <c r="G769" s="51" t="s">
        <v>5019</v>
      </c>
      <c r="H769" s="199" t="s">
        <v>2202</v>
      </c>
      <c r="I769" s="199"/>
      <c r="J769" s="407"/>
      <c r="K769" s="227">
        <v>44140</v>
      </c>
      <c r="L769" s="184" t="s">
        <v>5020</v>
      </c>
      <c r="M769" s="11"/>
    </row>
    <row r="770" spans="1:13" ht="63.75">
      <c r="A770" s="12"/>
      <c r="B770" s="21">
        <v>21</v>
      </c>
      <c r="C770" s="617" t="s">
        <v>7281</v>
      </c>
      <c r="D770" s="184" t="s">
        <v>7282</v>
      </c>
      <c r="E770" s="184" t="s">
        <v>7283</v>
      </c>
      <c r="F770" s="184" t="s">
        <v>7284</v>
      </c>
      <c r="G770" s="51" t="s">
        <v>7285</v>
      </c>
      <c r="H770" s="199" t="s">
        <v>2202</v>
      </c>
      <c r="I770" s="199"/>
      <c r="J770" s="407"/>
      <c r="K770" s="227" t="s">
        <v>9349</v>
      </c>
      <c r="L770" s="184" t="s">
        <v>7286</v>
      </c>
      <c r="M770" s="11"/>
    </row>
    <row r="771" spans="1:13" ht="63.75">
      <c r="A771" s="12"/>
      <c r="B771" s="21">
        <v>22</v>
      </c>
      <c r="C771" s="617" t="s">
        <v>7281</v>
      </c>
      <c r="D771" s="184" t="s">
        <v>7282</v>
      </c>
      <c r="E771" s="184" t="s">
        <v>7283</v>
      </c>
      <c r="F771" s="184" t="s">
        <v>7287</v>
      </c>
      <c r="G771" s="51" t="s">
        <v>7288</v>
      </c>
      <c r="H771" s="199" t="s">
        <v>2202</v>
      </c>
      <c r="I771" s="199"/>
      <c r="J771" s="407"/>
      <c r="K771" s="227" t="s">
        <v>9349</v>
      </c>
      <c r="L771" s="184" t="s">
        <v>7289</v>
      </c>
      <c r="M771" s="11"/>
    </row>
    <row r="772" spans="1:13" ht="38.25">
      <c r="A772" s="12"/>
      <c r="B772" s="21">
        <v>23</v>
      </c>
      <c r="C772" s="616" t="s">
        <v>5908</v>
      </c>
      <c r="D772" s="53" t="s">
        <v>8556</v>
      </c>
      <c r="E772" s="184" t="s">
        <v>8155</v>
      </c>
      <c r="F772" s="184" t="s">
        <v>8156</v>
      </c>
      <c r="G772" s="51" t="s">
        <v>8729</v>
      </c>
      <c r="H772" s="199" t="s">
        <v>2202</v>
      </c>
      <c r="I772" s="404"/>
      <c r="J772" s="404"/>
      <c r="K772" s="227">
        <v>44021</v>
      </c>
      <c r="L772" s="184" t="s">
        <v>8157</v>
      </c>
      <c r="M772" s="11"/>
    </row>
    <row r="773" spans="1:13" ht="38.25">
      <c r="A773" s="12"/>
      <c r="B773" s="21">
        <v>24</v>
      </c>
      <c r="C773" s="617" t="s">
        <v>8557</v>
      </c>
      <c r="D773" s="53" t="s">
        <v>8558</v>
      </c>
      <c r="E773" s="184" t="s">
        <v>8559</v>
      </c>
      <c r="F773" s="184" t="s">
        <v>8560</v>
      </c>
      <c r="G773" s="51" t="s">
        <v>4002</v>
      </c>
      <c r="H773" s="199" t="s">
        <v>2202</v>
      </c>
      <c r="I773" s="404"/>
      <c r="J773" s="404"/>
      <c r="K773" s="227" t="s">
        <v>8561</v>
      </c>
      <c r="L773" s="184" t="s">
        <v>8562</v>
      </c>
      <c r="M773" s="11"/>
    </row>
    <row r="774" spans="1:13" ht="51">
      <c r="A774" s="12"/>
      <c r="B774" s="21">
        <v>25</v>
      </c>
      <c r="C774" s="617" t="s">
        <v>9074</v>
      </c>
      <c r="D774" s="53" t="s">
        <v>515</v>
      </c>
      <c r="E774" s="184" t="s">
        <v>9075</v>
      </c>
      <c r="F774" s="184" t="s">
        <v>9076</v>
      </c>
      <c r="G774" s="51" t="s">
        <v>9077</v>
      </c>
      <c r="H774" s="199" t="s">
        <v>2202</v>
      </c>
      <c r="I774" s="404"/>
      <c r="J774" s="404"/>
      <c r="K774" s="227" t="s">
        <v>9078</v>
      </c>
      <c r="L774" s="184" t="s">
        <v>9079</v>
      </c>
      <c r="M774" s="11"/>
    </row>
    <row r="775" spans="1:13" ht="51">
      <c r="A775" s="12"/>
      <c r="B775" s="21">
        <v>26</v>
      </c>
      <c r="C775" s="617" t="s">
        <v>9080</v>
      </c>
      <c r="D775" s="53" t="s">
        <v>9081</v>
      </c>
      <c r="E775" s="184" t="s">
        <v>9082</v>
      </c>
      <c r="F775" s="184" t="s">
        <v>9083</v>
      </c>
      <c r="G775" s="51" t="s">
        <v>9084</v>
      </c>
      <c r="H775" s="199" t="s">
        <v>2202</v>
      </c>
      <c r="I775" s="404"/>
      <c r="J775" s="404"/>
      <c r="K775" s="227" t="s">
        <v>9085</v>
      </c>
      <c r="L775" s="184" t="s">
        <v>9086</v>
      </c>
      <c r="M775" s="11"/>
    </row>
    <row r="776" spans="1:13" ht="51">
      <c r="A776" s="12"/>
      <c r="B776" s="21">
        <v>27</v>
      </c>
      <c r="C776" s="617" t="s">
        <v>9080</v>
      </c>
      <c r="D776" s="53" t="s">
        <v>9081</v>
      </c>
      <c r="E776" s="184" t="s">
        <v>9082</v>
      </c>
      <c r="F776" s="184" t="s">
        <v>9087</v>
      </c>
      <c r="G776" s="51" t="s">
        <v>9088</v>
      </c>
      <c r="H776" s="199" t="s">
        <v>2202</v>
      </c>
      <c r="I776" s="404"/>
      <c r="J776" s="404"/>
      <c r="K776" s="227" t="s">
        <v>9085</v>
      </c>
      <c r="L776" s="184" t="s">
        <v>9089</v>
      </c>
      <c r="M776" s="11"/>
    </row>
    <row r="777" spans="1:13" ht="63.75">
      <c r="A777" s="12"/>
      <c r="B777" s="21">
        <v>28</v>
      </c>
      <c r="C777" s="617" t="s">
        <v>2548</v>
      </c>
      <c r="D777" s="53" t="s">
        <v>9090</v>
      </c>
      <c r="E777" s="184" t="s">
        <v>9091</v>
      </c>
      <c r="F777" s="184" t="s">
        <v>9092</v>
      </c>
      <c r="G777" s="51" t="s">
        <v>2456</v>
      </c>
      <c r="H777" s="199" t="s">
        <v>2202</v>
      </c>
      <c r="I777" s="404"/>
      <c r="J777" s="404"/>
      <c r="K777" s="227" t="s">
        <v>9093</v>
      </c>
      <c r="L777" s="184" t="s">
        <v>9094</v>
      </c>
      <c r="M777" s="11"/>
    </row>
    <row r="778" spans="1:13" ht="63.75">
      <c r="A778" s="12"/>
      <c r="B778" s="21">
        <v>29</v>
      </c>
      <c r="C778" s="617" t="s">
        <v>9095</v>
      </c>
      <c r="D778" s="53" t="s">
        <v>9096</v>
      </c>
      <c r="E778" s="184" t="s">
        <v>9097</v>
      </c>
      <c r="F778" s="184" t="s">
        <v>9098</v>
      </c>
      <c r="G778" s="51" t="s">
        <v>9099</v>
      </c>
      <c r="H778" s="199" t="s">
        <v>2202</v>
      </c>
      <c r="I778" s="404"/>
      <c r="J778" s="404"/>
      <c r="K778" s="227" t="s">
        <v>9100</v>
      </c>
      <c r="L778" s="184" t="s">
        <v>9101</v>
      </c>
      <c r="M778" s="11"/>
    </row>
    <row r="779" spans="1:13" ht="89.25">
      <c r="A779" s="12"/>
      <c r="B779" s="21">
        <v>30</v>
      </c>
      <c r="C779" s="617" t="s">
        <v>9102</v>
      </c>
      <c r="D779" s="53" t="s">
        <v>9103</v>
      </c>
      <c r="E779" s="184" t="s">
        <v>9104</v>
      </c>
      <c r="F779" s="184" t="s">
        <v>9105</v>
      </c>
      <c r="G779" s="51" t="s">
        <v>9106</v>
      </c>
      <c r="H779" s="199" t="s">
        <v>2202</v>
      </c>
      <c r="I779" s="404"/>
      <c r="J779" s="404"/>
      <c r="K779" s="227" t="s">
        <v>9107</v>
      </c>
      <c r="L779" s="184" t="s">
        <v>9108</v>
      </c>
      <c r="M779" s="11"/>
    </row>
    <row r="780" spans="1:13" ht="38.25">
      <c r="A780" s="12"/>
      <c r="B780" s="21">
        <v>31</v>
      </c>
      <c r="C780" s="617" t="s">
        <v>9765</v>
      </c>
      <c r="D780" s="184" t="s">
        <v>9766</v>
      </c>
      <c r="E780" s="184" t="s">
        <v>9767</v>
      </c>
      <c r="F780" s="184" t="s">
        <v>9768</v>
      </c>
      <c r="G780" s="184" t="s">
        <v>9769</v>
      </c>
      <c r="H780" s="199" t="s">
        <v>2202</v>
      </c>
      <c r="I780" s="199"/>
      <c r="J780" s="199"/>
      <c r="K780" s="227" t="s">
        <v>9770</v>
      </c>
      <c r="L780" s="184" t="s">
        <v>9771</v>
      </c>
      <c r="M780" s="11"/>
    </row>
    <row r="781" spans="1:13" ht="25.5">
      <c r="A781" s="12"/>
      <c r="B781" s="21">
        <v>32</v>
      </c>
      <c r="C781" s="616" t="s">
        <v>450</v>
      </c>
      <c r="D781" s="184" t="s">
        <v>451</v>
      </c>
      <c r="E781" s="184" t="s">
        <v>452</v>
      </c>
      <c r="F781" s="184" t="s">
        <v>453</v>
      </c>
      <c r="G781" s="184" t="s">
        <v>454</v>
      </c>
      <c r="H781" s="612" t="s">
        <v>2202</v>
      </c>
      <c r="I781" s="612"/>
      <c r="J781" s="612"/>
      <c r="K781" s="228">
        <v>43528</v>
      </c>
      <c r="L781" s="184" t="s">
        <v>455</v>
      </c>
      <c r="M781" s="11"/>
    </row>
    <row r="782" spans="1:13" ht="25.5">
      <c r="A782" s="12"/>
      <c r="B782" s="21">
        <v>33</v>
      </c>
      <c r="C782" s="616" t="s">
        <v>456</v>
      </c>
      <c r="D782" s="199" t="s">
        <v>457</v>
      </c>
      <c r="E782" s="184" t="s">
        <v>458</v>
      </c>
      <c r="F782" s="184" t="s">
        <v>459</v>
      </c>
      <c r="G782" s="199" t="s">
        <v>460</v>
      </c>
      <c r="H782" s="612" t="s">
        <v>2202</v>
      </c>
      <c r="I782" s="612"/>
      <c r="J782" s="612"/>
      <c r="K782" s="228">
        <v>43531</v>
      </c>
      <c r="L782" s="184" t="s">
        <v>461</v>
      </c>
      <c r="M782" s="11"/>
    </row>
    <row r="783" spans="1:13" ht="25.5">
      <c r="A783" s="12"/>
      <c r="B783" s="21">
        <v>34</v>
      </c>
      <c r="C783" s="616" t="s">
        <v>462</v>
      </c>
      <c r="D783" s="199" t="s">
        <v>457</v>
      </c>
      <c r="E783" s="184" t="s">
        <v>463</v>
      </c>
      <c r="F783" s="184" t="s">
        <v>464</v>
      </c>
      <c r="G783" s="184" t="s">
        <v>465</v>
      </c>
      <c r="H783" s="612" t="s">
        <v>2202</v>
      </c>
      <c r="I783" s="612"/>
      <c r="J783" s="612"/>
      <c r="K783" s="228">
        <v>43531</v>
      </c>
      <c r="L783" s="184" t="s">
        <v>466</v>
      </c>
      <c r="M783" s="11"/>
    </row>
    <row r="784" spans="1:13" ht="25.5">
      <c r="A784" s="12"/>
      <c r="B784" s="21">
        <v>35</v>
      </c>
      <c r="C784" s="616" t="s">
        <v>467</v>
      </c>
      <c r="D784" s="199" t="s">
        <v>457</v>
      </c>
      <c r="E784" s="184" t="s">
        <v>468</v>
      </c>
      <c r="F784" s="184" t="s">
        <v>469</v>
      </c>
      <c r="G784" s="199" t="s">
        <v>176</v>
      </c>
      <c r="H784" s="612" t="s">
        <v>2202</v>
      </c>
      <c r="I784" s="612"/>
      <c r="J784" s="612"/>
      <c r="K784" s="228">
        <v>43531</v>
      </c>
      <c r="L784" s="184" t="s">
        <v>470</v>
      </c>
      <c r="M784" s="11"/>
    </row>
    <row r="785" spans="1:13" ht="25.5">
      <c r="A785" s="12"/>
      <c r="B785" s="21">
        <v>36</v>
      </c>
      <c r="C785" s="616" t="s">
        <v>471</v>
      </c>
      <c r="D785" s="199" t="s">
        <v>472</v>
      </c>
      <c r="E785" s="184" t="s">
        <v>473</v>
      </c>
      <c r="F785" s="184" t="s">
        <v>474</v>
      </c>
      <c r="G785" s="199" t="s">
        <v>176</v>
      </c>
      <c r="H785" s="612" t="s">
        <v>2202</v>
      </c>
      <c r="I785" s="613"/>
      <c r="J785" s="613"/>
      <c r="K785" s="228">
        <v>43531</v>
      </c>
      <c r="L785" s="184" t="s">
        <v>475</v>
      </c>
      <c r="M785" s="11"/>
    </row>
    <row r="786" spans="1:13" ht="51">
      <c r="A786" s="12"/>
      <c r="B786" s="21">
        <v>37</v>
      </c>
      <c r="C786" s="617" t="s">
        <v>477</v>
      </c>
      <c r="D786" s="184" t="s">
        <v>478</v>
      </c>
      <c r="E786" s="184" t="s">
        <v>479</v>
      </c>
      <c r="F786" s="184" t="s">
        <v>480</v>
      </c>
      <c r="G786" s="184" t="s">
        <v>2448</v>
      </c>
      <c r="H786" s="612" t="s">
        <v>2202</v>
      </c>
      <c r="I786" s="203"/>
      <c r="J786" s="203"/>
      <c r="K786" s="228">
        <v>43543</v>
      </c>
      <c r="L786" s="184" t="s">
        <v>2449</v>
      </c>
      <c r="M786" s="11"/>
    </row>
    <row r="787" spans="1:13" ht="25.5">
      <c r="A787" s="12"/>
      <c r="B787" s="21">
        <v>38</v>
      </c>
      <c r="C787" s="617" t="s">
        <v>1882</v>
      </c>
      <c r="D787" s="184" t="s">
        <v>1883</v>
      </c>
      <c r="E787" s="184" t="s">
        <v>1884</v>
      </c>
      <c r="F787" s="184" t="s">
        <v>1885</v>
      </c>
      <c r="G787" s="184" t="s">
        <v>1886</v>
      </c>
      <c r="H787" s="612" t="s">
        <v>2202</v>
      </c>
      <c r="I787" s="212"/>
      <c r="J787" s="212"/>
      <c r="K787" s="228">
        <v>43549</v>
      </c>
      <c r="L787" s="184" t="s">
        <v>1895</v>
      </c>
      <c r="M787" s="11"/>
    </row>
    <row r="788" spans="1:13" ht="38.25">
      <c r="A788" s="12"/>
      <c r="B788" s="21">
        <v>39</v>
      </c>
      <c r="C788" s="616" t="s">
        <v>568</v>
      </c>
      <c r="D788" s="184" t="s">
        <v>569</v>
      </c>
      <c r="E788" s="184" t="s">
        <v>570</v>
      </c>
      <c r="F788" s="184" t="s">
        <v>571</v>
      </c>
      <c r="G788" s="184" t="s">
        <v>572</v>
      </c>
      <c r="H788" s="199" t="s">
        <v>2202</v>
      </c>
      <c r="I788" s="199"/>
      <c r="J788" s="184"/>
      <c r="K788" s="228">
        <v>43551</v>
      </c>
      <c r="L788" s="184" t="s">
        <v>573</v>
      </c>
      <c r="M788" s="11"/>
    </row>
    <row r="789" spans="1:13" ht="51">
      <c r="A789" s="12"/>
      <c r="B789" s="21">
        <v>40</v>
      </c>
      <c r="C789" s="617" t="s">
        <v>589</v>
      </c>
      <c r="D789" s="184" t="s">
        <v>590</v>
      </c>
      <c r="E789" s="184" t="s">
        <v>591</v>
      </c>
      <c r="F789" s="184" t="s">
        <v>592</v>
      </c>
      <c r="G789" s="184" t="s">
        <v>2342</v>
      </c>
      <c r="H789" s="199" t="s">
        <v>2202</v>
      </c>
      <c r="I789" s="199"/>
      <c r="J789" s="184"/>
      <c r="K789" s="228">
        <v>43551</v>
      </c>
      <c r="L789" s="184" t="s">
        <v>593</v>
      </c>
      <c r="M789" s="11"/>
    </row>
    <row r="790" spans="1:13" ht="38.25">
      <c r="A790" s="12"/>
      <c r="B790" s="21">
        <v>41</v>
      </c>
      <c r="C790" s="617" t="s">
        <v>609</v>
      </c>
      <c r="D790" s="184" t="s">
        <v>610</v>
      </c>
      <c r="E790" s="184" t="s">
        <v>611</v>
      </c>
      <c r="F790" s="184" t="s">
        <v>612</v>
      </c>
      <c r="G790" s="184" t="s">
        <v>1894</v>
      </c>
      <c r="H790" s="199" t="s">
        <v>2202</v>
      </c>
      <c r="I790" s="199"/>
      <c r="J790" s="184"/>
      <c r="K790" s="228">
        <v>43551</v>
      </c>
      <c r="L790" s="184" t="s">
        <v>613</v>
      </c>
      <c r="M790" s="11"/>
    </row>
    <row r="791" spans="1:13" ht="51">
      <c r="A791" s="12"/>
      <c r="B791" s="21">
        <v>42</v>
      </c>
      <c r="C791" s="617" t="s">
        <v>2345</v>
      </c>
      <c r="D791" s="184" t="s">
        <v>2346</v>
      </c>
      <c r="E791" s="184" t="s">
        <v>2347</v>
      </c>
      <c r="F791" s="184" t="s">
        <v>2348</v>
      </c>
      <c r="G791" s="184" t="s">
        <v>2349</v>
      </c>
      <c r="H791" s="612" t="s">
        <v>2202</v>
      </c>
      <c r="I791" s="212"/>
      <c r="J791" s="212"/>
      <c r="K791" s="228">
        <v>44258</v>
      </c>
      <c r="L791" s="184" t="s">
        <v>2350</v>
      </c>
      <c r="M791" s="11"/>
    </row>
    <row r="792" spans="1:13" ht="51">
      <c r="A792" s="12"/>
      <c r="B792" s="21">
        <v>43</v>
      </c>
      <c r="C792" s="617" t="s">
        <v>2458</v>
      </c>
      <c r="D792" s="184" t="s">
        <v>5021</v>
      </c>
      <c r="E792" s="184" t="s">
        <v>5022</v>
      </c>
      <c r="F792" s="184" t="s">
        <v>5023</v>
      </c>
      <c r="G792" s="184" t="s">
        <v>5024</v>
      </c>
      <c r="H792" s="612" t="s">
        <v>2202</v>
      </c>
      <c r="I792" s="212"/>
      <c r="J792" s="212"/>
      <c r="K792" s="228">
        <v>43530</v>
      </c>
      <c r="L792" s="184" t="s">
        <v>5025</v>
      </c>
      <c r="M792" s="11"/>
    </row>
    <row r="793" spans="1:13" ht="51">
      <c r="A793" s="12"/>
      <c r="B793" s="21">
        <v>44</v>
      </c>
      <c r="C793" s="617" t="s">
        <v>2345</v>
      </c>
      <c r="D793" s="184" t="s">
        <v>2346</v>
      </c>
      <c r="E793" s="184" t="s">
        <v>3546</v>
      </c>
      <c r="F793" s="184" t="s">
        <v>3547</v>
      </c>
      <c r="G793" s="184" t="s">
        <v>3548</v>
      </c>
      <c r="H793" s="612" t="s">
        <v>2202</v>
      </c>
      <c r="I793" s="212"/>
      <c r="J793" s="212"/>
      <c r="K793" s="228">
        <v>44258</v>
      </c>
      <c r="L793" s="184" t="s">
        <v>3549</v>
      </c>
      <c r="M793" s="11"/>
    </row>
    <row r="794" spans="1:13" ht="38.25">
      <c r="A794" s="12"/>
      <c r="B794" s="21">
        <v>45</v>
      </c>
      <c r="C794" s="616" t="s">
        <v>579</v>
      </c>
      <c r="D794" s="184" t="s">
        <v>580</v>
      </c>
      <c r="E794" s="184" t="s">
        <v>581</v>
      </c>
      <c r="F794" s="184" t="s">
        <v>582</v>
      </c>
      <c r="G794" s="199" t="s">
        <v>2352</v>
      </c>
      <c r="H794" s="199" t="s">
        <v>2202</v>
      </c>
      <c r="I794" s="199"/>
      <c r="J794" s="184"/>
      <c r="K794" s="228" t="s">
        <v>9772</v>
      </c>
      <c r="L794" s="184" t="s">
        <v>4327</v>
      </c>
      <c r="M794" s="11"/>
    </row>
    <row r="795" spans="1:13" ht="51">
      <c r="A795" s="12"/>
      <c r="B795" s="21">
        <v>46</v>
      </c>
      <c r="C795" s="616" t="s">
        <v>583</v>
      </c>
      <c r="D795" s="184" t="s">
        <v>584</v>
      </c>
      <c r="E795" s="184" t="s">
        <v>585</v>
      </c>
      <c r="F795" s="184" t="s">
        <v>586</v>
      </c>
      <c r="G795" s="184" t="s">
        <v>2353</v>
      </c>
      <c r="H795" s="199" t="s">
        <v>2202</v>
      </c>
      <c r="I795" s="199"/>
      <c r="J795" s="184"/>
      <c r="K795" s="228">
        <v>43550</v>
      </c>
      <c r="L795" s="184" t="s">
        <v>4328</v>
      </c>
      <c r="M795" s="11"/>
    </row>
    <row r="796" spans="1:13" ht="51">
      <c r="A796" s="12"/>
      <c r="B796" s="21">
        <v>47</v>
      </c>
      <c r="C796" s="616" t="s">
        <v>583</v>
      </c>
      <c r="D796" s="184" t="s">
        <v>584</v>
      </c>
      <c r="E796" s="184" t="s">
        <v>587</v>
      </c>
      <c r="F796" s="184" t="s">
        <v>588</v>
      </c>
      <c r="G796" s="199" t="s">
        <v>2344</v>
      </c>
      <c r="H796" s="199" t="s">
        <v>2202</v>
      </c>
      <c r="I796" s="199"/>
      <c r="J796" s="184"/>
      <c r="K796" s="228">
        <v>43550</v>
      </c>
      <c r="L796" s="184" t="s">
        <v>4329</v>
      </c>
      <c r="M796" s="11"/>
    </row>
    <row r="797" spans="1:13" ht="63.75">
      <c r="A797" s="12"/>
      <c r="B797" s="21">
        <v>48</v>
      </c>
      <c r="C797" s="617" t="s">
        <v>4330</v>
      </c>
      <c r="D797" s="184" t="s">
        <v>4331</v>
      </c>
      <c r="E797" s="184" t="s">
        <v>4332</v>
      </c>
      <c r="F797" s="184" t="s">
        <v>4333</v>
      </c>
      <c r="G797" s="184" t="s">
        <v>5026</v>
      </c>
      <c r="H797" s="199" t="s">
        <v>2202</v>
      </c>
      <c r="I797" s="199"/>
      <c r="J797" s="184"/>
      <c r="K797" s="228">
        <v>43536</v>
      </c>
      <c r="L797" s="184" t="s">
        <v>4334</v>
      </c>
      <c r="M797" s="11"/>
    </row>
    <row r="798" spans="1:13" ht="51">
      <c r="A798" s="12"/>
      <c r="B798" s="21">
        <v>49</v>
      </c>
      <c r="C798" s="617" t="s">
        <v>4625</v>
      </c>
      <c r="D798" s="184" t="s">
        <v>4626</v>
      </c>
      <c r="E798" s="184" t="s">
        <v>4627</v>
      </c>
      <c r="F798" s="184" t="s">
        <v>4628</v>
      </c>
      <c r="G798" s="51" t="s">
        <v>4629</v>
      </c>
      <c r="H798" s="199" t="s">
        <v>2202</v>
      </c>
      <c r="I798" s="401"/>
      <c r="J798" s="184"/>
      <c r="K798" s="227" t="s">
        <v>9773</v>
      </c>
      <c r="L798" s="184" t="s">
        <v>4630</v>
      </c>
      <c r="M798" s="11"/>
    </row>
    <row r="799" spans="1:13" ht="63.75">
      <c r="A799" s="12"/>
      <c r="B799" s="21">
        <v>50</v>
      </c>
      <c r="C799" s="617" t="s">
        <v>4935</v>
      </c>
      <c r="D799" s="184" t="s">
        <v>4936</v>
      </c>
      <c r="E799" s="184" t="s">
        <v>4937</v>
      </c>
      <c r="F799" s="184" t="s">
        <v>4938</v>
      </c>
      <c r="G799" s="51" t="s">
        <v>4939</v>
      </c>
      <c r="H799" s="199" t="s">
        <v>2202</v>
      </c>
      <c r="I799" s="401"/>
      <c r="J799" s="184"/>
      <c r="K799" s="227">
        <v>44319</v>
      </c>
      <c r="L799" s="184" t="s">
        <v>8579</v>
      </c>
      <c r="M799" s="12"/>
    </row>
    <row r="800" spans="1:13" ht="51">
      <c r="A800" s="12"/>
      <c r="B800" s="21">
        <v>51</v>
      </c>
      <c r="C800" s="617" t="s">
        <v>4935</v>
      </c>
      <c r="D800" s="184" t="s">
        <v>4936</v>
      </c>
      <c r="E800" s="184" t="s">
        <v>6615</v>
      </c>
      <c r="F800" s="184" t="s">
        <v>6616</v>
      </c>
      <c r="G800" s="51" t="s">
        <v>5901</v>
      </c>
      <c r="H800" s="199" t="s">
        <v>2202</v>
      </c>
      <c r="I800" s="401"/>
      <c r="J800" s="184"/>
      <c r="K800" s="227">
        <v>44319</v>
      </c>
      <c r="L800" s="184" t="s">
        <v>6617</v>
      </c>
      <c r="M800" s="12"/>
    </row>
    <row r="801" spans="1:13" ht="89.25">
      <c r="A801" s="12"/>
      <c r="B801" s="21">
        <v>52</v>
      </c>
      <c r="C801" s="617" t="s">
        <v>5864</v>
      </c>
      <c r="D801" s="184" t="s">
        <v>5865</v>
      </c>
      <c r="E801" s="184" t="s">
        <v>5866</v>
      </c>
      <c r="F801" s="184" t="s">
        <v>8580</v>
      </c>
      <c r="G801" s="51" t="s">
        <v>5867</v>
      </c>
      <c r="H801" s="199" t="s">
        <v>2202</v>
      </c>
      <c r="I801" s="401"/>
      <c r="J801" s="184"/>
      <c r="K801" s="227">
        <v>44260</v>
      </c>
      <c r="L801" s="184" t="s">
        <v>5868</v>
      </c>
      <c r="M801" s="12"/>
    </row>
    <row r="802" spans="1:13" ht="51">
      <c r="A802" s="12"/>
      <c r="B802" s="21">
        <v>53</v>
      </c>
      <c r="C802" s="617" t="s">
        <v>5898</v>
      </c>
      <c r="D802" s="184" t="s">
        <v>5981</v>
      </c>
      <c r="E802" s="184" t="s">
        <v>5899</v>
      </c>
      <c r="F802" s="184" t="s">
        <v>5900</v>
      </c>
      <c r="G802" s="51" t="s">
        <v>6556</v>
      </c>
      <c r="H802" s="199" t="s">
        <v>2202</v>
      </c>
      <c r="I802" s="401"/>
      <c r="J802" s="184"/>
      <c r="K802" s="227" t="s">
        <v>9774</v>
      </c>
      <c r="L802" s="184" t="s">
        <v>6514</v>
      </c>
      <c r="M802" s="12"/>
    </row>
    <row r="803" spans="1:13" ht="38.25">
      <c r="A803" s="12"/>
      <c r="B803" s="21">
        <v>54</v>
      </c>
      <c r="C803" s="617" t="s">
        <v>5982</v>
      </c>
      <c r="D803" s="184" t="s">
        <v>5983</v>
      </c>
      <c r="E803" s="184" t="s">
        <v>5984</v>
      </c>
      <c r="F803" s="184" t="s">
        <v>5985</v>
      </c>
      <c r="G803" s="51" t="s">
        <v>6557</v>
      </c>
      <c r="H803" s="199" t="s">
        <v>2202</v>
      </c>
      <c r="I803" s="401"/>
      <c r="J803" s="184"/>
      <c r="K803" s="227">
        <v>43699</v>
      </c>
      <c r="L803" s="184" t="s">
        <v>5986</v>
      </c>
      <c r="M803" s="12"/>
    </row>
    <row r="804" spans="1:13" ht="51">
      <c r="A804" s="12"/>
      <c r="B804" s="21">
        <v>55</v>
      </c>
      <c r="C804" s="617" t="s">
        <v>6558</v>
      </c>
      <c r="D804" s="184" t="s">
        <v>6559</v>
      </c>
      <c r="E804" s="184" t="s">
        <v>6560</v>
      </c>
      <c r="F804" s="184" t="s">
        <v>6561</v>
      </c>
      <c r="G804" s="51" t="s">
        <v>6562</v>
      </c>
      <c r="H804" s="199" t="s">
        <v>2202</v>
      </c>
      <c r="I804" s="401"/>
      <c r="J804" s="184"/>
      <c r="K804" s="227" t="s">
        <v>9775</v>
      </c>
      <c r="L804" s="184" t="s">
        <v>6563</v>
      </c>
      <c r="M804" s="12"/>
    </row>
    <row r="805" spans="1:13" ht="51">
      <c r="A805" s="12"/>
      <c r="B805" s="21">
        <v>56</v>
      </c>
      <c r="C805" s="617" t="s">
        <v>6618</v>
      </c>
      <c r="D805" s="184" t="s">
        <v>6619</v>
      </c>
      <c r="E805" s="184" t="s">
        <v>6620</v>
      </c>
      <c r="F805" s="184" t="s">
        <v>6621</v>
      </c>
      <c r="G805" s="51" t="s">
        <v>6622</v>
      </c>
      <c r="H805" s="199" t="s">
        <v>2202</v>
      </c>
      <c r="I805" s="401"/>
      <c r="J805" s="184"/>
      <c r="K805" s="227">
        <v>43851</v>
      </c>
      <c r="L805" s="184" t="s">
        <v>6623</v>
      </c>
      <c r="M805" s="12"/>
    </row>
    <row r="806" spans="1:13" ht="76.5">
      <c r="A806" s="12"/>
      <c r="B806" s="21">
        <v>57</v>
      </c>
      <c r="C806" s="617" t="s">
        <v>8581</v>
      </c>
      <c r="D806" s="184" t="s">
        <v>8582</v>
      </c>
      <c r="E806" s="184" t="s">
        <v>8583</v>
      </c>
      <c r="F806" s="184" t="s">
        <v>8584</v>
      </c>
      <c r="G806" s="51" t="s">
        <v>8585</v>
      </c>
      <c r="H806" s="199" t="s">
        <v>2202</v>
      </c>
      <c r="I806" s="401"/>
      <c r="J806" s="184"/>
      <c r="K806" s="227">
        <v>44321</v>
      </c>
      <c r="L806" s="184" t="s">
        <v>8586</v>
      </c>
      <c r="M806" s="12"/>
    </row>
    <row r="807" spans="1:13" ht="63.75">
      <c r="A807" s="12"/>
      <c r="B807" s="21">
        <v>58</v>
      </c>
      <c r="C807" s="617" t="s">
        <v>8730</v>
      </c>
      <c r="D807" s="184" t="s">
        <v>8731</v>
      </c>
      <c r="E807" s="184" t="s">
        <v>8732</v>
      </c>
      <c r="F807" s="184" t="s">
        <v>8733</v>
      </c>
      <c r="G807" s="51" t="s">
        <v>9109</v>
      </c>
      <c r="H807" s="199" t="s">
        <v>2202</v>
      </c>
      <c r="I807" s="401"/>
      <c r="J807" s="184"/>
      <c r="K807" s="227" t="s">
        <v>9776</v>
      </c>
      <c r="L807" s="184" t="s">
        <v>8734</v>
      </c>
      <c r="M807" s="12"/>
    </row>
    <row r="808" spans="1:13" ht="63.75">
      <c r="A808" s="12"/>
      <c r="B808" s="21">
        <v>59</v>
      </c>
      <c r="C808" s="617" t="s">
        <v>8730</v>
      </c>
      <c r="D808" s="184" t="s">
        <v>8731</v>
      </c>
      <c r="E808" s="184" t="s">
        <v>9110</v>
      </c>
      <c r="F808" s="184" t="s">
        <v>9111</v>
      </c>
      <c r="G808" s="51" t="s">
        <v>9112</v>
      </c>
      <c r="H808" s="199" t="s">
        <v>2202</v>
      </c>
      <c r="I808" s="401"/>
      <c r="J808" s="184"/>
      <c r="K808" s="227" t="s">
        <v>9776</v>
      </c>
      <c r="L808" s="184" t="s">
        <v>9113</v>
      </c>
      <c r="M808" s="12"/>
    </row>
    <row r="809" spans="1:13" ht="51">
      <c r="A809" s="12"/>
      <c r="B809" s="21">
        <v>60</v>
      </c>
      <c r="C809" s="617" t="s">
        <v>9114</v>
      </c>
      <c r="D809" s="184" t="s">
        <v>9115</v>
      </c>
      <c r="E809" s="184" t="s">
        <v>9116</v>
      </c>
      <c r="F809" s="184" t="s">
        <v>9117</v>
      </c>
      <c r="G809" s="51" t="s">
        <v>9118</v>
      </c>
      <c r="H809" s="199" t="s">
        <v>2202</v>
      </c>
      <c r="I809" s="401"/>
      <c r="J809" s="184"/>
      <c r="K809" s="227">
        <v>44196</v>
      </c>
      <c r="L809" s="184" t="s">
        <v>9119</v>
      </c>
      <c r="M809" s="12"/>
    </row>
    <row r="810" spans="1:13" ht="63.75">
      <c r="A810" s="12"/>
      <c r="B810" s="21">
        <v>61</v>
      </c>
      <c r="C810" s="617" t="s">
        <v>4320</v>
      </c>
      <c r="D810" s="184" t="s">
        <v>9120</v>
      </c>
      <c r="E810" s="184" t="s">
        <v>9121</v>
      </c>
      <c r="F810" s="184" t="s">
        <v>9122</v>
      </c>
      <c r="G810" s="51" t="s">
        <v>9350</v>
      </c>
      <c r="H810" s="199"/>
      <c r="I810" s="401"/>
      <c r="J810" s="184"/>
      <c r="K810" s="227"/>
      <c r="L810" s="184"/>
      <c r="M810" s="12"/>
    </row>
    <row r="811" spans="1:13" ht="38.25">
      <c r="A811" s="12"/>
      <c r="B811" s="21">
        <v>62</v>
      </c>
      <c r="C811" s="616" t="s">
        <v>510</v>
      </c>
      <c r="D811" s="184" t="s">
        <v>511</v>
      </c>
      <c r="E811" s="184" t="s">
        <v>501</v>
      </c>
      <c r="F811" s="184" t="s">
        <v>512</v>
      </c>
      <c r="G811" s="51" t="s">
        <v>3998</v>
      </c>
      <c r="H811" s="199" t="s">
        <v>2202</v>
      </c>
      <c r="I811" s="401"/>
      <c r="J811" s="184"/>
      <c r="K811" s="222">
        <v>43573</v>
      </c>
      <c r="L811" s="184" t="s">
        <v>6564</v>
      </c>
      <c r="M811" s="12"/>
    </row>
    <row r="812" spans="1:13" ht="38.25">
      <c r="A812" s="12"/>
      <c r="B812" s="21">
        <v>63</v>
      </c>
      <c r="C812" s="616" t="s">
        <v>531</v>
      </c>
      <c r="D812" s="184" t="s">
        <v>532</v>
      </c>
      <c r="E812" s="184" t="s">
        <v>533</v>
      </c>
      <c r="F812" s="184" t="s">
        <v>534</v>
      </c>
      <c r="G812" s="400" t="s">
        <v>5027</v>
      </c>
      <c r="H812" s="199" t="s">
        <v>2202</v>
      </c>
      <c r="I812" s="401"/>
      <c r="J812" s="184"/>
      <c r="K812" s="222">
        <v>43564</v>
      </c>
      <c r="L812" s="184" t="s">
        <v>535</v>
      </c>
      <c r="M812" s="12"/>
    </row>
    <row r="813" spans="1:13" ht="38.25">
      <c r="A813" s="12"/>
      <c r="B813" s="21">
        <v>64</v>
      </c>
      <c r="C813" s="616" t="s">
        <v>536</v>
      </c>
      <c r="D813" s="184" t="s">
        <v>537</v>
      </c>
      <c r="E813" s="184" t="s">
        <v>538</v>
      </c>
      <c r="F813" s="184" t="s">
        <v>539</v>
      </c>
      <c r="G813" s="400" t="s">
        <v>2575</v>
      </c>
      <c r="H813" s="199" t="s">
        <v>2202</v>
      </c>
      <c r="I813" s="401"/>
      <c r="J813" s="184"/>
      <c r="K813" s="222">
        <v>43564</v>
      </c>
      <c r="L813" s="184" t="s">
        <v>540</v>
      </c>
      <c r="M813" s="12"/>
    </row>
    <row r="814" spans="1:13" ht="38.25">
      <c r="A814" s="12"/>
      <c r="B814" s="21">
        <v>65</v>
      </c>
      <c r="C814" s="616" t="s">
        <v>541</v>
      </c>
      <c r="D814" s="184" t="s">
        <v>542</v>
      </c>
      <c r="E814" s="184" t="s">
        <v>543</v>
      </c>
      <c r="F814" s="184" t="s">
        <v>544</v>
      </c>
      <c r="G814" s="51" t="s">
        <v>545</v>
      </c>
      <c r="H814" s="199" t="s">
        <v>2202</v>
      </c>
      <c r="I814" s="401"/>
      <c r="J814" s="184"/>
      <c r="K814" s="222">
        <v>43521</v>
      </c>
      <c r="L814" s="184" t="s">
        <v>546</v>
      </c>
      <c r="M814" s="12"/>
    </row>
    <row r="815" spans="1:13" ht="51">
      <c r="A815" s="12"/>
      <c r="B815" s="21">
        <v>66</v>
      </c>
      <c r="C815" s="616" t="s">
        <v>547</v>
      </c>
      <c r="D815" s="184" t="s">
        <v>548</v>
      </c>
      <c r="E815" s="184" t="s">
        <v>549</v>
      </c>
      <c r="F815" s="184" t="s">
        <v>550</v>
      </c>
      <c r="G815" s="400" t="s">
        <v>2576</v>
      </c>
      <c r="H815" s="199" t="s">
        <v>2202</v>
      </c>
      <c r="I815" s="401"/>
      <c r="J815" s="184"/>
      <c r="K815" s="222">
        <v>43564</v>
      </c>
      <c r="L815" s="184" t="s">
        <v>551</v>
      </c>
      <c r="M815" s="12"/>
    </row>
    <row r="816" spans="1:13" ht="38.25">
      <c r="A816" s="12"/>
      <c r="B816" s="21">
        <v>67</v>
      </c>
      <c r="C816" s="616" t="s">
        <v>552</v>
      </c>
      <c r="D816" s="184" t="s">
        <v>553</v>
      </c>
      <c r="E816" s="184" t="s">
        <v>554</v>
      </c>
      <c r="F816" s="184" t="s">
        <v>555</v>
      </c>
      <c r="G816" s="400" t="s">
        <v>556</v>
      </c>
      <c r="H816" s="199" t="s">
        <v>2202</v>
      </c>
      <c r="I816" s="401"/>
      <c r="J816" s="184"/>
      <c r="K816" s="222">
        <v>43564</v>
      </c>
      <c r="L816" s="184" t="s">
        <v>557</v>
      </c>
      <c r="M816" s="12"/>
    </row>
    <row r="817" spans="1:13" ht="38.25">
      <c r="A817" s="12"/>
      <c r="B817" s="21">
        <v>68</v>
      </c>
      <c r="C817" s="616" t="s">
        <v>574</v>
      </c>
      <c r="D817" s="184" t="s">
        <v>575</v>
      </c>
      <c r="E817" s="184" t="s">
        <v>576</v>
      </c>
      <c r="F817" s="184" t="s">
        <v>577</v>
      </c>
      <c r="G817" s="51" t="s">
        <v>2351</v>
      </c>
      <c r="H817" s="199" t="s">
        <v>2202</v>
      </c>
      <c r="I817" s="401"/>
      <c r="J817" s="184"/>
      <c r="K817" s="222">
        <v>43539</v>
      </c>
      <c r="L817" s="184" t="s">
        <v>578</v>
      </c>
      <c r="M817" s="12"/>
    </row>
    <row r="818" spans="1:13" ht="38.25">
      <c r="A818" s="12"/>
      <c r="B818" s="21">
        <v>69</v>
      </c>
      <c r="C818" s="617" t="s">
        <v>1888</v>
      </c>
      <c r="D818" s="184" t="s">
        <v>1889</v>
      </c>
      <c r="E818" s="184" t="s">
        <v>1890</v>
      </c>
      <c r="F818" s="184" t="s">
        <v>1891</v>
      </c>
      <c r="G818" s="51" t="s">
        <v>2115</v>
      </c>
      <c r="H818" s="199" t="s">
        <v>2202</v>
      </c>
      <c r="I818" s="401"/>
      <c r="J818" s="184"/>
      <c r="K818" s="222">
        <v>43417</v>
      </c>
      <c r="L818" s="184" t="s">
        <v>1896</v>
      </c>
      <c r="M818" s="12"/>
    </row>
    <row r="819" spans="1:13" ht="38.25">
      <c r="A819" s="12"/>
      <c r="B819" s="21">
        <v>70</v>
      </c>
      <c r="C819" s="617" t="s">
        <v>605</v>
      </c>
      <c r="D819" s="184" t="s">
        <v>606</v>
      </c>
      <c r="E819" s="184" t="s">
        <v>607</v>
      </c>
      <c r="F819" s="184" t="s">
        <v>1892</v>
      </c>
      <c r="G819" s="51" t="s">
        <v>1893</v>
      </c>
      <c r="H819" s="199" t="s">
        <v>2202</v>
      </c>
      <c r="I819" s="401"/>
      <c r="J819" s="184"/>
      <c r="K819" s="222">
        <v>43517</v>
      </c>
      <c r="L819" s="184" t="s">
        <v>608</v>
      </c>
      <c r="M819" s="12"/>
    </row>
    <row r="820" spans="1:13" ht="51">
      <c r="A820" s="12"/>
      <c r="B820" s="21">
        <v>71</v>
      </c>
      <c r="C820" s="617" t="s">
        <v>2362</v>
      </c>
      <c r="D820" s="184" t="s">
        <v>2363</v>
      </c>
      <c r="E820" s="184" t="s">
        <v>2457</v>
      </c>
      <c r="F820" s="184" t="s">
        <v>2364</v>
      </c>
      <c r="G820" s="51" t="s">
        <v>2365</v>
      </c>
      <c r="H820" s="199" t="s">
        <v>2202</v>
      </c>
      <c r="I820" s="199"/>
      <c r="J820" s="199"/>
      <c r="K820" s="227">
        <v>43646</v>
      </c>
      <c r="L820" s="184" t="s">
        <v>2361</v>
      </c>
      <c r="M820" s="12"/>
    </row>
    <row r="821" spans="1:13" ht="51">
      <c r="A821" s="12"/>
      <c r="B821" s="21">
        <v>72</v>
      </c>
      <c r="C821" s="617" t="s">
        <v>1297</v>
      </c>
      <c r="D821" s="184" t="s">
        <v>3147</v>
      </c>
      <c r="E821" s="184" t="s">
        <v>3148</v>
      </c>
      <c r="F821" s="184" t="s">
        <v>3149</v>
      </c>
      <c r="G821" s="51" t="s">
        <v>3150</v>
      </c>
      <c r="H821" s="199" t="s">
        <v>2202</v>
      </c>
      <c r="I821" s="199"/>
      <c r="J821" s="199"/>
      <c r="K821" s="227">
        <v>43564</v>
      </c>
      <c r="L821" s="184" t="s">
        <v>3151</v>
      </c>
      <c r="M821" s="12"/>
    </row>
    <row r="822" spans="1:13" ht="51">
      <c r="A822" s="12"/>
      <c r="B822" s="21">
        <v>73</v>
      </c>
      <c r="C822" s="618" t="s">
        <v>3152</v>
      </c>
      <c r="D822" s="224" t="s">
        <v>3153</v>
      </c>
      <c r="E822" s="224" t="s">
        <v>3154</v>
      </c>
      <c r="F822" s="224" t="s">
        <v>3155</v>
      </c>
      <c r="G822" s="402" t="s">
        <v>3550</v>
      </c>
      <c r="H822" s="225" t="s">
        <v>2202</v>
      </c>
      <c r="I822" s="225"/>
      <c r="J822" s="225"/>
      <c r="K822" s="226">
        <v>43566</v>
      </c>
      <c r="L822" s="224" t="s">
        <v>6565</v>
      </c>
      <c r="M822" s="12"/>
    </row>
    <row r="823" spans="1:13" ht="38.25">
      <c r="A823" s="12"/>
      <c r="B823" s="21">
        <v>74</v>
      </c>
      <c r="C823" s="617" t="s">
        <v>143</v>
      </c>
      <c r="D823" s="184" t="s">
        <v>3359</v>
      </c>
      <c r="E823" s="184" t="s">
        <v>3360</v>
      </c>
      <c r="F823" s="184" t="s">
        <v>3361</v>
      </c>
      <c r="G823" s="51" t="s">
        <v>3362</v>
      </c>
      <c r="H823" s="199" t="s">
        <v>2202</v>
      </c>
      <c r="I823" s="199"/>
      <c r="J823" s="199"/>
      <c r="K823" s="227">
        <v>43564</v>
      </c>
      <c r="L823" s="184" t="s">
        <v>3363</v>
      </c>
      <c r="M823" s="12"/>
    </row>
    <row r="824" spans="1:13" ht="51">
      <c r="A824" s="12"/>
      <c r="B824" s="21">
        <v>75</v>
      </c>
      <c r="C824" s="617" t="s">
        <v>3672</v>
      </c>
      <c r="D824" s="184" t="s">
        <v>3673</v>
      </c>
      <c r="E824" s="184" t="s">
        <v>3674</v>
      </c>
      <c r="F824" s="184" t="s">
        <v>3675</v>
      </c>
      <c r="G824" s="51" t="s">
        <v>2456</v>
      </c>
      <c r="H824" s="199" t="s">
        <v>2202</v>
      </c>
      <c r="I824" s="199"/>
      <c r="J824" s="404"/>
      <c r="K824" s="228">
        <v>43564</v>
      </c>
      <c r="L824" s="184" t="s">
        <v>3676</v>
      </c>
      <c r="M824" s="12"/>
    </row>
    <row r="825" spans="1:13" ht="38.25">
      <c r="A825" s="12"/>
      <c r="B825" s="21">
        <v>76</v>
      </c>
      <c r="C825" s="617" t="s">
        <v>3999</v>
      </c>
      <c r="D825" s="184" t="s">
        <v>4922</v>
      </c>
      <c r="E825" s="184" t="s">
        <v>4000</v>
      </c>
      <c r="F825" s="184" t="s">
        <v>4001</v>
      </c>
      <c r="G825" s="51" t="s">
        <v>4002</v>
      </c>
      <c r="H825" s="199" t="s">
        <v>2202</v>
      </c>
      <c r="I825" s="199"/>
      <c r="J825" s="406"/>
      <c r="K825" s="228">
        <v>43567</v>
      </c>
      <c r="L825" s="184" t="s">
        <v>4003</v>
      </c>
      <c r="M825" s="12"/>
    </row>
    <row r="826" spans="1:13" ht="51">
      <c r="A826" s="12"/>
      <c r="B826" s="21">
        <v>77</v>
      </c>
      <c r="C826" s="617" t="s">
        <v>1623</v>
      </c>
      <c r="D826" s="184" t="s">
        <v>4722</v>
      </c>
      <c r="E826" s="184" t="s">
        <v>4723</v>
      </c>
      <c r="F826" s="184" t="s">
        <v>4724</v>
      </c>
      <c r="G826" s="51" t="s">
        <v>6712</v>
      </c>
      <c r="H826" s="199" t="s">
        <v>2202</v>
      </c>
      <c r="I826" s="199"/>
      <c r="J826" s="406"/>
      <c r="K826" s="228">
        <v>43838</v>
      </c>
      <c r="L826" s="184" t="s">
        <v>6713</v>
      </c>
      <c r="M826" s="12"/>
    </row>
    <row r="827" spans="1:13" ht="51">
      <c r="A827" s="12"/>
      <c r="B827" s="21">
        <v>78</v>
      </c>
      <c r="C827" s="617" t="s">
        <v>4726</v>
      </c>
      <c r="D827" s="184" t="s">
        <v>4727</v>
      </c>
      <c r="E827" s="184" t="s">
        <v>4728</v>
      </c>
      <c r="F827" s="184" t="s">
        <v>4729</v>
      </c>
      <c r="G827" s="51" t="s">
        <v>5028</v>
      </c>
      <c r="H827" s="199" t="s">
        <v>2202</v>
      </c>
      <c r="I827" s="199"/>
      <c r="J827" s="406"/>
      <c r="K827" s="228">
        <v>43806</v>
      </c>
      <c r="L827" s="184" t="s">
        <v>4730</v>
      </c>
      <c r="M827" s="12"/>
    </row>
    <row r="828" spans="1:13" ht="25.5">
      <c r="A828" s="12"/>
      <c r="B828" s="21">
        <v>79</v>
      </c>
      <c r="C828" s="619" t="s">
        <v>481</v>
      </c>
      <c r="D828" s="620" t="s">
        <v>482</v>
      </c>
      <c r="E828" s="621" t="s">
        <v>483</v>
      </c>
      <c r="F828" s="621" t="s">
        <v>484</v>
      </c>
      <c r="G828" s="622" t="s">
        <v>485</v>
      </c>
      <c r="H828" s="614" t="s">
        <v>2202</v>
      </c>
      <c r="I828" s="399"/>
      <c r="J828" s="399"/>
      <c r="K828" s="615">
        <v>43805</v>
      </c>
      <c r="L828" s="621" t="s">
        <v>486</v>
      </c>
      <c r="M828" s="12"/>
    </row>
    <row r="829" spans="1:13" ht="25.5">
      <c r="A829" s="12"/>
      <c r="B829" s="21">
        <v>80</v>
      </c>
      <c r="C829" s="619" t="s">
        <v>488</v>
      </c>
      <c r="D829" s="620" t="s">
        <v>489</v>
      </c>
      <c r="E829" s="621" t="s">
        <v>490</v>
      </c>
      <c r="F829" s="621" t="s">
        <v>491</v>
      </c>
      <c r="G829" s="622" t="s">
        <v>492</v>
      </c>
      <c r="H829" s="614" t="s">
        <v>2202</v>
      </c>
      <c r="I829" s="399"/>
      <c r="J829" s="399"/>
      <c r="K829" s="615">
        <v>43817</v>
      </c>
      <c r="L829" s="621" t="s">
        <v>493</v>
      </c>
      <c r="M829" s="12"/>
    </row>
    <row r="830" spans="1:13" ht="25.5">
      <c r="A830" s="12"/>
      <c r="B830" s="21">
        <v>81</v>
      </c>
      <c r="C830" s="619" t="s">
        <v>494</v>
      </c>
      <c r="D830" s="620" t="s">
        <v>487</v>
      </c>
      <c r="E830" s="621" t="s">
        <v>495</v>
      </c>
      <c r="F830" s="621" t="s">
        <v>496</v>
      </c>
      <c r="G830" s="622" t="s">
        <v>497</v>
      </c>
      <c r="H830" s="614" t="s">
        <v>2202</v>
      </c>
      <c r="I830" s="182"/>
      <c r="J830" s="182"/>
      <c r="K830" s="615">
        <v>43805</v>
      </c>
      <c r="L830" s="621" t="s">
        <v>498</v>
      </c>
      <c r="M830" s="12"/>
    </row>
    <row r="831" spans="1:13" ht="63.75">
      <c r="A831" s="12"/>
      <c r="B831" s="21">
        <v>82</v>
      </c>
      <c r="C831" s="619" t="s">
        <v>2450</v>
      </c>
      <c r="D831" s="620" t="s">
        <v>2451</v>
      </c>
      <c r="E831" s="621" t="s">
        <v>2452</v>
      </c>
      <c r="F831" s="621" t="s">
        <v>2453</v>
      </c>
      <c r="G831" s="622" t="s">
        <v>5029</v>
      </c>
      <c r="H831" s="614" t="s">
        <v>2202</v>
      </c>
      <c r="I831" s="182"/>
      <c r="J831" s="182"/>
      <c r="K831" s="615">
        <v>43528</v>
      </c>
      <c r="L831" s="621" t="s">
        <v>2454</v>
      </c>
      <c r="M831" s="12"/>
    </row>
    <row r="832" spans="1:13" ht="76.5">
      <c r="A832" s="12"/>
      <c r="B832" s="21">
        <v>83</v>
      </c>
      <c r="C832" s="617" t="s">
        <v>4631</v>
      </c>
      <c r="D832" s="50" t="s">
        <v>4632</v>
      </c>
      <c r="E832" s="184" t="s">
        <v>4633</v>
      </c>
      <c r="F832" s="184" t="s">
        <v>4634</v>
      </c>
      <c r="G832" s="51" t="s">
        <v>4635</v>
      </c>
      <c r="H832" s="199" t="s">
        <v>2202</v>
      </c>
      <c r="I832" s="401"/>
      <c r="J832" s="184"/>
      <c r="K832" s="227">
        <v>43805</v>
      </c>
      <c r="L832" s="184" t="s">
        <v>4636</v>
      </c>
      <c r="M832" s="12"/>
    </row>
    <row r="833" spans="1:13" ht="51">
      <c r="A833" s="12"/>
      <c r="B833" s="21">
        <v>84</v>
      </c>
      <c r="C833" s="617" t="s">
        <v>5902</v>
      </c>
      <c r="D833" s="184" t="s">
        <v>5903</v>
      </c>
      <c r="E833" s="184" t="s">
        <v>5904</v>
      </c>
      <c r="F833" s="184" t="s">
        <v>5905</v>
      </c>
      <c r="G833" s="51" t="s">
        <v>9123</v>
      </c>
      <c r="H833" s="199" t="s">
        <v>2202</v>
      </c>
      <c r="I833" s="199"/>
      <c r="J833" s="406"/>
      <c r="K833" s="228" t="s">
        <v>5906</v>
      </c>
      <c r="L833" s="184" t="s">
        <v>5907</v>
      </c>
      <c r="M833" s="12"/>
    </row>
    <row r="834" spans="1:13" ht="51">
      <c r="A834" s="12"/>
      <c r="B834" s="21">
        <v>85</v>
      </c>
      <c r="C834" s="617" t="s">
        <v>5987</v>
      </c>
      <c r="D834" s="184" t="s">
        <v>5988</v>
      </c>
      <c r="E834" s="184" t="s">
        <v>5989</v>
      </c>
      <c r="F834" s="184" t="s">
        <v>5990</v>
      </c>
      <c r="G834" s="51" t="s">
        <v>9124</v>
      </c>
      <c r="H834" s="199" t="s">
        <v>2202</v>
      </c>
      <c r="I834" s="199"/>
      <c r="J834" s="406"/>
      <c r="K834" s="228">
        <v>43685</v>
      </c>
      <c r="L834" s="184" t="s">
        <v>5991</v>
      </c>
      <c r="M834" s="12"/>
    </row>
    <row r="835" spans="1:13" ht="51">
      <c r="A835" s="12"/>
      <c r="B835" s="21">
        <v>86</v>
      </c>
      <c r="C835" s="617" t="s">
        <v>6566</v>
      </c>
      <c r="D835" s="184" t="s">
        <v>482</v>
      </c>
      <c r="E835" s="184" t="s">
        <v>6102</v>
      </c>
      <c r="F835" s="184" t="s">
        <v>6103</v>
      </c>
      <c r="G835" s="51" t="s">
        <v>6567</v>
      </c>
      <c r="H835" s="199" t="s">
        <v>2202</v>
      </c>
      <c r="I835" s="199"/>
      <c r="J835" s="406"/>
      <c r="K835" s="228" t="s">
        <v>6550</v>
      </c>
      <c r="L835" s="184" t="s">
        <v>6104</v>
      </c>
      <c r="M835" s="12"/>
    </row>
    <row r="836" spans="1:13" ht="51">
      <c r="A836" s="12"/>
      <c r="B836" s="21">
        <v>87</v>
      </c>
      <c r="C836" s="617" t="s">
        <v>3152</v>
      </c>
      <c r="D836" s="184" t="s">
        <v>6568</v>
      </c>
      <c r="E836" s="184" t="s">
        <v>6569</v>
      </c>
      <c r="F836" s="184" t="s">
        <v>6570</v>
      </c>
      <c r="G836" s="51" t="s">
        <v>9125</v>
      </c>
      <c r="H836" s="199" t="s">
        <v>2202</v>
      </c>
      <c r="I836" s="199"/>
      <c r="J836" s="406"/>
      <c r="K836" s="228">
        <v>43791</v>
      </c>
      <c r="L836" s="184" t="s">
        <v>6571</v>
      </c>
      <c r="M836" s="12"/>
    </row>
    <row r="837" spans="1:13" ht="51">
      <c r="A837" s="12"/>
      <c r="B837" s="21">
        <v>88</v>
      </c>
      <c r="C837" s="617" t="s">
        <v>6624</v>
      </c>
      <c r="D837" s="184" t="s">
        <v>6714</v>
      </c>
      <c r="E837" s="184" t="s">
        <v>6715</v>
      </c>
      <c r="F837" s="184" t="s">
        <v>6625</v>
      </c>
      <c r="G837" s="51" t="s">
        <v>9126</v>
      </c>
      <c r="H837" s="199" t="s">
        <v>2202</v>
      </c>
      <c r="I837" s="199"/>
      <c r="J837" s="406"/>
      <c r="K837" s="228">
        <v>43801</v>
      </c>
      <c r="L837" s="184" t="s">
        <v>6626</v>
      </c>
      <c r="M837" s="12"/>
    </row>
    <row r="838" spans="1:13" ht="51">
      <c r="A838" s="12"/>
      <c r="B838" s="21">
        <v>89</v>
      </c>
      <c r="C838" s="617" t="s">
        <v>6627</v>
      </c>
      <c r="D838" s="184" t="s">
        <v>6714</v>
      </c>
      <c r="E838" s="184" t="s">
        <v>6715</v>
      </c>
      <c r="F838" s="184" t="s">
        <v>6628</v>
      </c>
      <c r="G838" s="51" t="s">
        <v>9127</v>
      </c>
      <c r="H838" s="199" t="s">
        <v>2202</v>
      </c>
      <c r="I838" s="199"/>
      <c r="J838" s="406"/>
      <c r="K838" s="228">
        <v>43801</v>
      </c>
      <c r="L838" s="184" t="s">
        <v>6629</v>
      </c>
      <c r="M838" s="12"/>
    </row>
    <row r="839" spans="1:13" ht="51">
      <c r="A839" s="12"/>
      <c r="B839" s="21">
        <v>90</v>
      </c>
      <c r="C839" s="617" t="s">
        <v>2360</v>
      </c>
      <c r="D839" s="184" t="s">
        <v>6716</v>
      </c>
      <c r="E839" s="184" t="s">
        <v>6717</v>
      </c>
      <c r="F839" s="184" t="s">
        <v>6718</v>
      </c>
      <c r="G839" s="51" t="s">
        <v>9128</v>
      </c>
      <c r="H839" s="199" t="s">
        <v>2202</v>
      </c>
      <c r="I839" s="199"/>
      <c r="J839" s="406"/>
      <c r="K839" s="228">
        <v>43556</v>
      </c>
      <c r="L839" s="184" t="s">
        <v>6719</v>
      </c>
      <c r="M839" s="12"/>
    </row>
    <row r="840" spans="1:13" ht="63.75">
      <c r="A840" s="12"/>
      <c r="B840" s="21">
        <v>91</v>
      </c>
      <c r="C840" s="617" t="s">
        <v>7290</v>
      </c>
      <c r="D840" s="184" t="s">
        <v>7291</v>
      </c>
      <c r="E840" s="184" t="s">
        <v>7292</v>
      </c>
      <c r="F840" s="184" t="s">
        <v>7293</v>
      </c>
      <c r="G840" s="51" t="s">
        <v>9129</v>
      </c>
      <c r="H840" s="199" t="s">
        <v>2202</v>
      </c>
      <c r="I840" s="199"/>
      <c r="J840" s="406" t="s">
        <v>2202</v>
      </c>
      <c r="K840" s="228">
        <v>43914</v>
      </c>
      <c r="L840" s="184" t="s">
        <v>7294</v>
      </c>
      <c r="M840" s="12"/>
    </row>
    <row r="841" spans="1:13" ht="63.75">
      <c r="A841" s="12"/>
      <c r="B841" s="21">
        <v>92</v>
      </c>
      <c r="C841" s="617" t="s">
        <v>7290</v>
      </c>
      <c r="D841" s="184" t="s">
        <v>7291</v>
      </c>
      <c r="E841" s="184" t="s">
        <v>7292</v>
      </c>
      <c r="F841" s="184" t="s">
        <v>7295</v>
      </c>
      <c r="G841" s="51" t="s">
        <v>9130</v>
      </c>
      <c r="H841" s="199" t="s">
        <v>2202</v>
      </c>
      <c r="I841" s="199"/>
      <c r="J841" s="406" t="s">
        <v>2202</v>
      </c>
      <c r="K841" s="228">
        <v>43914</v>
      </c>
      <c r="L841" s="184" t="s">
        <v>7296</v>
      </c>
      <c r="M841" s="12"/>
    </row>
    <row r="842" spans="1:13" ht="38.25">
      <c r="A842" s="12"/>
      <c r="B842" s="21">
        <v>93</v>
      </c>
      <c r="C842" s="617" t="s">
        <v>292</v>
      </c>
      <c r="D842" s="184" t="s">
        <v>7297</v>
      </c>
      <c r="E842" s="184" t="s">
        <v>7298</v>
      </c>
      <c r="F842" s="184" t="s">
        <v>7299</v>
      </c>
      <c r="G842" s="51" t="s">
        <v>9131</v>
      </c>
      <c r="H842" s="199" t="s">
        <v>2202</v>
      </c>
      <c r="I842" s="199"/>
      <c r="J842" s="406"/>
      <c r="K842" s="228">
        <v>43955</v>
      </c>
      <c r="L842" s="184" t="s">
        <v>7300</v>
      </c>
      <c r="M842" s="12"/>
    </row>
    <row r="843" spans="1:13" ht="38.25">
      <c r="A843" s="12"/>
      <c r="B843" s="21">
        <v>94</v>
      </c>
      <c r="C843" s="617" t="s">
        <v>7301</v>
      </c>
      <c r="D843" s="184" t="s">
        <v>7302</v>
      </c>
      <c r="E843" s="184" t="s">
        <v>7303</v>
      </c>
      <c r="F843" s="184" t="s">
        <v>7304</v>
      </c>
      <c r="G843" s="51" t="s">
        <v>9132</v>
      </c>
      <c r="H843" s="199" t="s">
        <v>2202</v>
      </c>
      <c r="I843" s="199"/>
      <c r="J843" s="406"/>
      <c r="K843" s="228">
        <v>43874</v>
      </c>
      <c r="L843" s="184" t="s">
        <v>7305</v>
      </c>
      <c r="M843" s="12"/>
    </row>
    <row r="844" spans="1:13" ht="51">
      <c r="A844" s="12"/>
      <c r="B844" s="21">
        <v>95</v>
      </c>
      <c r="C844" s="617" t="s">
        <v>7541</v>
      </c>
      <c r="D844" s="184" t="s">
        <v>8158</v>
      </c>
      <c r="E844" s="184" t="s">
        <v>8735</v>
      </c>
      <c r="F844" s="184" t="s">
        <v>7542</v>
      </c>
      <c r="G844" s="51" t="s">
        <v>9133</v>
      </c>
      <c r="H844" s="199" t="s">
        <v>2202</v>
      </c>
      <c r="I844" s="199"/>
      <c r="J844" s="406"/>
      <c r="K844" s="228">
        <v>43979</v>
      </c>
      <c r="L844" s="184" t="s">
        <v>8159</v>
      </c>
      <c r="M844" s="12"/>
    </row>
    <row r="845" spans="1:13" ht="51">
      <c r="A845" s="12"/>
      <c r="B845" s="21">
        <v>96</v>
      </c>
      <c r="C845" s="617" t="s">
        <v>8239</v>
      </c>
      <c r="D845" s="184" t="s">
        <v>8567</v>
      </c>
      <c r="E845" s="184" t="s">
        <v>8568</v>
      </c>
      <c r="F845" s="184" t="s">
        <v>8569</v>
      </c>
      <c r="G845" s="51" t="s">
        <v>9134</v>
      </c>
      <c r="H845" s="199" t="s">
        <v>2202</v>
      </c>
      <c r="I845" s="199"/>
      <c r="J845" s="406"/>
      <c r="K845" s="228">
        <v>44046</v>
      </c>
      <c r="L845" s="184" t="s">
        <v>8570</v>
      </c>
      <c r="M845" s="12"/>
    </row>
    <row r="846" spans="1:13" ht="51">
      <c r="A846" s="12"/>
      <c r="B846" s="21">
        <v>97</v>
      </c>
      <c r="C846" s="617" t="s">
        <v>8571</v>
      </c>
      <c r="D846" s="184" t="s">
        <v>4727</v>
      </c>
      <c r="E846" s="184" t="s">
        <v>8572</v>
      </c>
      <c r="F846" s="184" t="s">
        <v>8573</v>
      </c>
      <c r="G846" s="51" t="s">
        <v>9135</v>
      </c>
      <c r="H846" s="199" t="s">
        <v>2202</v>
      </c>
      <c r="I846" s="199"/>
      <c r="J846" s="406"/>
      <c r="K846" s="228">
        <v>44083</v>
      </c>
      <c r="L846" s="184" t="s">
        <v>8574</v>
      </c>
      <c r="M846" s="12"/>
    </row>
    <row r="847" spans="1:13" ht="51">
      <c r="A847" s="12"/>
      <c r="B847" s="21">
        <v>98</v>
      </c>
      <c r="C847" s="617" t="s">
        <v>8575</v>
      </c>
      <c r="D847" s="184" t="s">
        <v>8576</v>
      </c>
      <c r="E847" s="184" t="s">
        <v>8572</v>
      </c>
      <c r="F847" s="184" t="s">
        <v>8577</v>
      </c>
      <c r="G847" s="51" t="s">
        <v>9135</v>
      </c>
      <c r="H847" s="199" t="s">
        <v>2202</v>
      </c>
      <c r="I847" s="199"/>
      <c r="J847" s="406"/>
      <c r="K847" s="228">
        <v>44083</v>
      </c>
      <c r="L847" s="184" t="s">
        <v>8578</v>
      </c>
      <c r="M847" s="12"/>
    </row>
    <row r="848" spans="1:13" ht="51">
      <c r="A848" s="12"/>
      <c r="B848" s="21">
        <v>99</v>
      </c>
      <c r="C848" s="617" t="s">
        <v>8736</v>
      </c>
      <c r="D848" s="184" t="s">
        <v>8737</v>
      </c>
      <c r="E848" s="184" t="s">
        <v>8738</v>
      </c>
      <c r="F848" s="184" t="s">
        <v>8739</v>
      </c>
      <c r="G848" s="51" t="s">
        <v>9136</v>
      </c>
      <c r="H848" s="199" t="s">
        <v>2202</v>
      </c>
      <c r="I848" s="199"/>
      <c r="J848" s="406"/>
      <c r="K848" s="228">
        <v>44113</v>
      </c>
      <c r="L848" s="184" t="s">
        <v>8740</v>
      </c>
      <c r="M848" s="12"/>
    </row>
    <row r="849" spans="1:13" ht="51">
      <c r="A849" s="12"/>
      <c r="B849" s="21">
        <v>100</v>
      </c>
      <c r="C849" s="617" t="s">
        <v>9137</v>
      </c>
      <c r="D849" s="184" t="s">
        <v>9138</v>
      </c>
      <c r="E849" s="184" t="s">
        <v>9139</v>
      </c>
      <c r="F849" s="184" t="s">
        <v>9140</v>
      </c>
      <c r="G849" s="51" t="s">
        <v>9141</v>
      </c>
      <c r="H849" s="199" t="s">
        <v>2202</v>
      </c>
      <c r="I849" s="199"/>
      <c r="J849" s="406"/>
      <c r="K849" s="228">
        <v>44176</v>
      </c>
      <c r="L849" s="184" t="s">
        <v>9142</v>
      </c>
      <c r="M849" s="12"/>
    </row>
    <row r="850" spans="1:13" ht="51">
      <c r="A850" s="12"/>
      <c r="B850" s="21">
        <v>101</v>
      </c>
      <c r="C850" s="617" t="s">
        <v>9143</v>
      </c>
      <c r="D850" s="184" t="s">
        <v>9144</v>
      </c>
      <c r="E850" s="184" t="s">
        <v>9145</v>
      </c>
      <c r="F850" s="184" t="s">
        <v>9146</v>
      </c>
      <c r="G850" s="51" t="s">
        <v>9147</v>
      </c>
      <c r="H850" s="199" t="s">
        <v>2202</v>
      </c>
      <c r="I850" s="199"/>
      <c r="J850" s="406"/>
      <c r="K850" s="228">
        <v>44218</v>
      </c>
      <c r="L850" s="184" t="s">
        <v>9148</v>
      </c>
      <c r="M850" s="12"/>
    </row>
    <row r="851" spans="1:13" ht="38.25">
      <c r="A851" s="12"/>
      <c r="B851" s="21">
        <v>102</v>
      </c>
      <c r="C851" s="617" t="s">
        <v>9149</v>
      </c>
      <c r="D851" s="184" t="s">
        <v>9150</v>
      </c>
      <c r="E851" s="184" t="s">
        <v>9151</v>
      </c>
      <c r="F851" s="184" t="s">
        <v>9152</v>
      </c>
      <c r="G851" s="51" t="s">
        <v>9153</v>
      </c>
      <c r="H851" s="199" t="s">
        <v>2202</v>
      </c>
      <c r="I851" s="199"/>
      <c r="J851" s="406"/>
      <c r="K851" s="228">
        <v>44217</v>
      </c>
      <c r="L851" s="184" t="s">
        <v>9154</v>
      </c>
      <c r="M851" s="12"/>
    </row>
    <row r="852" spans="1:13" ht="38.25">
      <c r="A852" s="12"/>
      <c r="B852" s="21">
        <v>103</v>
      </c>
      <c r="C852" s="617" t="s">
        <v>9149</v>
      </c>
      <c r="D852" s="184" t="s">
        <v>9150</v>
      </c>
      <c r="E852" s="184" t="s">
        <v>9155</v>
      </c>
      <c r="F852" s="184" t="s">
        <v>9156</v>
      </c>
      <c r="G852" s="51" t="s">
        <v>9157</v>
      </c>
      <c r="H852" s="199" t="s">
        <v>2202</v>
      </c>
      <c r="I852" s="199"/>
      <c r="J852" s="406"/>
      <c r="K852" s="228">
        <v>44217</v>
      </c>
      <c r="L852" s="184" t="s">
        <v>9158</v>
      </c>
      <c r="M852" s="12"/>
    </row>
    <row r="853" spans="1:13" ht="38.25">
      <c r="A853" s="12"/>
      <c r="B853" s="21">
        <v>104</v>
      </c>
      <c r="C853" s="617" t="s">
        <v>9149</v>
      </c>
      <c r="D853" s="184" t="s">
        <v>9150</v>
      </c>
      <c r="E853" s="184" t="s">
        <v>9145</v>
      </c>
      <c r="F853" s="184" t="s">
        <v>9159</v>
      </c>
      <c r="G853" s="51" t="s">
        <v>9160</v>
      </c>
      <c r="H853" s="199" t="s">
        <v>2202</v>
      </c>
      <c r="I853" s="199"/>
      <c r="J853" s="406"/>
      <c r="K853" s="228">
        <v>44217</v>
      </c>
      <c r="L853" s="184" t="s">
        <v>9161</v>
      </c>
      <c r="M853" s="12"/>
    </row>
    <row r="854" spans="1:13" ht="51">
      <c r="A854" s="12"/>
      <c r="B854" s="21">
        <v>105</v>
      </c>
      <c r="C854" s="617" t="s">
        <v>8563</v>
      </c>
      <c r="D854" s="184" t="s">
        <v>8564</v>
      </c>
      <c r="E854" s="184" t="s">
        <v>8565</v>
      </c>
      <c r="F854" s="184" t="s">
        <v>8566</v>
      </c>
      <c r="G854" s="51" t="s">
        <v>9777</v>
      </c>
      <c r="H854" s="199" t="s">
        <v>2202</v>
      </c>
      <c r="I854" s="199"/>
      <c r="J854" s="406"/>
      <c r="K854" s="228">
        <v>44334</v>
      </c>
      <c r="L854" s="184" t="s">
        <v>9778</v>
      </c>
      <c r="M854" s="12"/>
    </row>
    <row r="855" spans="1:13" ht="51">
      <c r="A855" s="12"/>
      <c r="B855" s="21">
        <v>106</v>
      </c>
      <c r="C855" s="617" t="s">
        <v>9779</v>
      </c>
      <c r="D855" s="184" t="s">
        <v>9780</v>
      </c>
      <c r="E855" s="184" t="s">
        <v>9781</v>
      </c>
      <c r="F855" s="184" t="s">
        <v>9782</v>
      </c>
      <c r="G855" s="51" t="s">
        <v>9783</v>
      </c>
      <c r="H855" s="199" t="s">
        <v>2202</v>
      </c>
      <c r="I855" s="199"/>
      <c r="J855" s="406"/>
      <c r="K855" s="228">
        <v>44337</v>
      </c>
      <c r="L855" s="184" t="s">
        <v>9784</v>
      </c>
      <c r="M855" s="12"/>
    </row>
    <row r="856" spans="1:13" ht="12.75">
      <c r="A856" s="12"/>
      <c r="B856" s="21">
        <v>107</v>
      </c>
      <c r="C856" s="223"/>
      <c r="D856" s="50"/>
      <c r="E856" s="184"/>
      <c r="F856" s="184"/>
      <c r="G856" s="50"/>
      <c r="H856" s="199"/>
      <c r="I856" s="221"/>
      <c r="J856" s="296"/>
      <c r="K856" s="228"/>
      <c r="L856" s="184"/>
      <c r="M856" s="12"/>
    </row>
    <row r="857" spans="1:13" ht="12.75">
      <c r="A857" s="12"/>
      <c r="B857" s="21">
        <v>108</v>
      </c>
      <c r="C857" s="124"/>
      <c r="D857" s="40"/>
      <c r="E857" s="131"/>
      <c r="F857" s="131"/>
      <c r="G857" s="133"/>
      <c r="H857" s="132"/>
      <c r="I857" s="230"/>
      <c r="J857" s="40"/>
      <c r="K857" s="134"/>
      <c r="L857" s="131"/>
      <c r="M857" s="12"/>
    </row>
    <row r="858" spans="1:13" ht="12.75">
      <c r="A858" s="12"/>
      <c r="B858" s="21">
        <v>109</v>
      </c>
      <c r="C858" s="124"/>
      <c r="D858" s="40"/>
      <c r="E858" s="40"/>
      <c r="F858" s="40"/>
      <c r="G858" s="40"/>
      <c r="H858" s="40"/>
      <c r="I858" s="40"/>
      <c r="J858" s="40"/>
      <c r="K858" s="126"/>
      <c r="L858" s="40"/>
      <c r="M858" s="12"/>
    </row>
    <row r="859" spans="1:13" ht="12.75">
      <c r="A859" s="12"/>
      <c r="B859" s="21">
        <v>110</v>
      </c>
      <c r="C859" s="124"/>
      <c r="D859" s="40"/>
      <c r="E859" s="40"/>
      <c r="F859" s="40"/>
      <c r="G859" s="40"/>
      <c r="H859" s="40"/>
      <c r="I859" s="40"/>
      <c r="J859" s="40"/>
      <c r="K859" s="127"/>
      <c r="L859" s="40"/>
      <c r="M859" s="12"/>
    </row>
    <row r="860" spans="1:13" ht="12.75">
      <c r="A860" s="12"/>
      <c r="B860" s="21">
        <v>111</v>
      </c>
      <c r="C860" s="124"/>
      <c r="D860" s="40"/>
      <c r="E860" s="40"/>
      <c r="F860" s="40"/>
      <c r="G860" s="40"/>
      <c r="H860" s="40"/>
      <c r="I860" s="40"/>
      <c r="J860" s="40"/>
      <c r="K860" s="126"/>
      <c r="L860" s="40"/>
      <c r="M860" s="12"/>
    </row>
    <row r="861" spans="1:13" ht="12.75">
      <c r="A861" s="12"/>
      <c r="B861" s="21">
        <v>112</v>
      </c>
      <c r="C861" s="124"/>
      <c r="D861" s="40"/>
      <c r="E861" s="40"/>
      <c r="F861" s="40"/>
      <c r="G861" s="40"/>
      <c r="H861" s="40"/>
      <c r="I861" s="40"/>
      <c r="J861" s="40"/>
      <c r="K861" s="126"/>
      <c r="L861" s="40"/>
      <c r="M861" s="12"/>
    </row>
    <row r="862" spans="1:13" ht="12.75">
      <c r="A862" s="12"/>
      <c r="B862" s="21">
        <v>113</v>
      </c>
      <c r="C862" s="125"/>
      <c r="D862" s="40"/>
      <c r="E862" s="40"/>
      <c r="F862" s="40"/>
      <c r="G862" s="40"/>
      <c r="H862" s="40"/>
      <c r="I862" s="40"/>
      <c r="J862" s="40"/>
      <c r="K862" s="127"/>
      <c r="L862" s="40"/>
      <c r="M862" s="12"/>
    </row>
    <row r="863" spans="1:13" ht="12.75">
      <c r="A863" s="12"/>
      <c r="B863" s="21">
        <v>114</v>
      </c>
      <c r="C863" s="124"/>
      <c r="D863" s="40"/>
      <c r="E863" s="40"/>
      <c r="F863" s="40"/>
      <c r="G863" s="40"/>
      <c r="H863" s="40"/>
      <c r="I863" s="40"/>
      <c r="J863" s="40"/>
      <c r="K863" s="127"/>
      <c r="L863" s="40"/>
      <c r="M863" s="12"/>
    </row>
    <row r="864" spans="1:13" ht="12.75">
      <c r="A864" s="12"/>
      <c r="B864" s="21">
        <v>115</v>
      </c>
      <c r="C864" s="124"/>
      <c r="D864" s="40"/>
      <c r="E864" s="40"/>
      <c r="F864" s="40"/>
      <c r="G864" s="40"/>
      <c r="H864" s="40"/>
      <c r="I864" s="40"/>
      <c r="J864" s="40"/>
      <c r="K864" s="127"/>
      <c r="L864" s="40"/>
      <c r="M864" s="12"/>
    </row>
    <row r="865" spans="1:13" ht="12.75">
      <c r="A865" s="12"/>
      <c r="B865" s="21">
        <v>116</v>
      </c>
      <c r="C865" s="8"/>
      <c r="D865" s="39"/>
      <c r="E865" s="39"/>
      <c r="F865" s="39"/>
      <c r="G865" s="39"/>
      <c r="H865" s="39"/>
      <c r="I865" s="116"/>
      <c r="J865" s="39"/>
      <c r="K865" s="118"/>
      <c r="L865" s="39"/>
      <c r="M865" s="12"/>
    </row>
    <row r="866" spans="1:13" ht="12.75">
      <c r="A866" s="12"/>
      <c r="B866" s="21">
        <v>117</v>
      </c>
      <c r="C866" s="8"/>
      <c r="D866" s="39"/>
      <c r="E866" s="39"/>
      <c r="F866" s="39"/>
      <c r="G866" s="39"/>
      <c r="H866" s="39"/>
      <c r="I866" s="116"/>
      <c r="J866" s="39"/>
      <c r="K866" s="117"/>
      <c r="L866" s="39"/>
      <c r="M866" s="12"/>
    </row>
    <row r="867" spans="1:13" ht="12.75">
      <c r="A867" s="12"/>
      <c r="B867" s="21">
        <v>118</v>
      </c>
      <c r="C867" s="8"/>
      <c r="D867" s="39"/>
      <c r="E867" s="39"/>
      <c r="F867" s="39"/>
      <c r="G867" s="39"/>
      <c r="H867" s="39"/>
      <c r="I867" s="116"/>
      <c r="J867" s="39"/>
      <c r="K867" s="117"/>
      <c r="L867" s="39"/>
      <c r="M867" s="12"/>
    </row>
    <row r="868" spans="1:13" ht="12.75">
      <c r="A868" s="12"/>
      <c r="B868" s="21">
        <v>119</v>
      </c>
      <c r="C868" s="8"/>
      <c r="D868" s="39"/>
      <c r="E868" s="39"/>
      <c r="F868" s="39"/>
      <c r="G868" s="39"/>
      <c r="H868" s="39"/>
      <c r="I868" s="116"/>
      <c r="J868" s="39"/>
      <c r="K868" s="118"/>
      <c r="L868" s="39"/>
      <c r="M868" s="12"/>
    </row>
    <row r="869" spans="1:13" ht="12.75">
      <c r="A869" s="12"/>
      <c r="B869" s="21">
        <v>120</v>
      </c>
      <c r="C869" s="8"/>
      <c r="D869" s="39"/>
      <c r="E869" s="39"/>
      <c r="F869" s="39"/>
      <c r="G869" s="39"/>
      <c r="H869" s="39"/>
      <c r="I869" s="116"/>
      <c r="J869" s="39"/>
      <c r="K869" s="118"/>
      <c r="L869" s="39"/>
      <c r="M869" s="12"/>
    </row>
    <row r="870" spans="1:13" ht="12.75">
      <c r="A870" s="12"/>
      <c r="B870" s="21">
        <v>121</v>
      </c>
      <c r="C870" s="8"/>
      <c r="D870" s="39"/>
      <c r="E870" s="39"/>
      <c r="F870" s="39"/>
      <c r="G870" s="39"/>
      <c r="H870" s="39"/>
      <c r="I870" s="116"/>
      <c r="J870" s="39"/>
      <c r="K870" s="118"/>
      <c r="L870" s="39"/>
      <c r="M870" s="12"/>
    </row>
    <row r="871" spans="1:13" ht="12.75">
      <c r="A871" s="12"/>
      <c r="B871" s="21">
        <v>122</v>
      </c>
      <c r="C871" s="94"/>
      <c r="D871" s="95"/>
      <c r="E871" s="95"/>
      <c r="F871" s="95"/>
      <c r="G871" s="95"/>
      <c r="H871" s="97"/>
      <c r="I871" s="97"/>
      <c r="J871" s="97"/>
      <c r="K871" s="98"/>
      <c r="L871" s="95"/>
      <c r="M871" s="12"/>
    </row>
    <row r="872" spans="1:13" ht="12.75">
      <c r="A872" s="12"/>
      <c r="B872" s="21">
        <v>123</v>
      </c>
      <c r="C872" s="93"/>
      <c r="D872" s="91"/>
      <c r="E872" s="91"/>
      <c r="F872" s="91"/>
      <c r="G872" s="91"/>
      <c r="H872" s="92"/>
      <c r="I872" s="92"/>
      <c r="J872" s="92"/>
      <c r="K872" s="96"/>
      <c r="L872" s="91"/>
      <c r="M872" s="12"/>
    </row>
    <row r="873" spans="1:13" ht="12.75">
      <c r="A873" s="12"/>
      <c r="B873" s="21">
        <v>124</v>
      </c>
      <c r="C873" s="38"/>
      <c r="D873" s="9"/>
      <c r="E873" s="9"/>
      <c r="F873" s="9"/>
      <c r="G873" s="9"/>
      <c r="H873" s="9"/>
      <c r="I873" s="9"/>
      <c r="J873" s="9"/>
      <c r="K873" s="57"/>
      <c r="L873" s="9"/>
      <c r="M873" s="12"/>
    </row>
    <row r="874" spans="1:13" ht="12.75">
      <c r="A874" s="12"/>
      <c r="B874" s="21">
        <v>125</v>
      </c>
      <c r="C874" s="38"/>
      <c r="D874" s="38"/>
      <c r="E874" s="9"/>
      <c r="F874" s="9"/>
      <c r="G874" s="9"/>
      <c r="H874" s="9"/>
      <c r="I874" s="9"/>
      <c r="J874" s="9"/>
      <c r="K874" s="57"/>
      <c r="L874" s="9"/>
      <c r="M874" s="12"/>
    </row>
    <row r="875" spans="1:13" ht="12.75">
      <c r="A875" s="12"/>
      <c r="B875" s="21">
        <v>126</v>
      </c>
      <c r="C875" s="38"/>
      <c r="D875" s="9"/>
      <c r="E875" s="9"/>
      <c r="F875" s="9"/>
      <c r="G875" s="9"/>
      <c r="H875" s="9"/>
      <c r="I875" s="9"/>
      <c r="J875" s="9"/>
      <c r="K875" s="57"/>
      <c r="L875" s="9"/>
      <c r="M875" s="12"/>
    </row>
    <row r="876" spans="1:115" s="47" customFormat="1" ht="15" customHeight="1">
      <c r="A876" s="44">
        <v>7</v>
      </c>
      <c r="B876" s="555" t="s">
        <v>700</v>
      </c>
      <c r="C876" s="556"/>
      <c r="D876" s="557"/>
      <c r="E876" s="58"/>
      <c r="F876" s="58"/>
      <c r="G876" s="59"/>
      <c r="H876" s="58"/>
      <c r="I876" s="59"/>
      <c r="J876" s="61"/>
      <c r="K876" s="62"/>
      <c r="L876" s="60"/>
      <c r="M876" s="45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6"/>
      <c r="CI876" s="46"/>
      <c r="CJ876" s="46"/>
      <c r="CK876" s="46"/>
      <c r="CL876" s="46"/>
      <c r="CM876" s="46"/>
      <c r="CN876" s="46"/>
      <c r="CO876" s="46"/>
      <c r="CP876" s="46"/>
      <c r="CQ876" s="46"/>
      <c r="CR876" s="46"/>
      <c r="CS876" s="46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  <c r="DK876" s="46"/>
    </row>
    <row r="877" spans="1:13" ht="90">
      <c r="A877" s="12"/>
      <c r="B877" s="21">
        <v>1</v>
      </c>
      <c r="C877" s="629" t="s">
        <v>615</v>
      </c>
      <c r="D877" s="624" t="s">
        <v>616</v>
      </c>
      <c r="E877" s="625" t="s">
        <v>617</v>
      </c>
      <c r="F877" s="625" t="s">
        <v>618</v>
      </c>
      <c r="G877" s="625" t="s">
        <v>4335</v>
      </c>
      <c r="H877" s="625" t="s">
        <v>2202</v>
      </c>
      <c r="I877" s="625"/>
      <c r="J877" s="603"/>
      <c r="K877" s="631" t="s">
        <v>7390</v>
      </c>
      <c r="L877" s="625" t="s">
        <v>3156</v>
      </c>
      <c r="M877" s="12"/>
    </row>
    <row r="878" spans="1:13" ht="45">
      <c r="A878" s="12"/>
      <c r="B878" s="21">
        <v>2</v>
      </c>
      <c r="C878" s="629" t="s">
        <v>619</v>
      </c>
      <c r="D878" s="624" t="s">
        <v>620</v>
      </c>
      <c r="E878" s="625" t="s">
        <v>617</v>
      </c>
      <c r="F878" s="625" t="s">
        <v>621</v>
      </c>
      <c r="G878" s="625" t="s">
        <v>8741</v>
      </c>
      <c r="H878" s="603" t="s">
        <v>2202</v>
      </c>
      <c r="I878" s="603"/>
      <c r="J878" s="603"/>
      <c r="K878" s="631">
        <v>44049</v>
      </c>
      <c r="L878" s="625" t="s">
        <v>8742</v>
      </c>
      <c r="M878" s="12"/>
    </row>
    <row r="879" spans="1:13" ht="60">
      <c r="A879" s="12"/>
      <c r="B879" s="21">
        <v>3</v>
      </c>
      <c r="C879" s="629" t="s">
        <v>8743</v>
      </c>
      <c r="D879" s="624" t="s">
        <v>8744</v>
      </c>
      <c r="E879" s="625" t="s">
        <v>8745</v>
      </c>
      <c r="F879" s="625" t="s">
        <v>8746</v>
      </c>
      <c r="G879" s="625" t="s">
        <v>8747</v>
      </c>
      <c r="H879" s="603" t="s">
        <v>2202</v>
      </c>
      <c r="I879" s="603"/>
      <c r="J879" s="603"/>
      <c r="K879" s="631">
        <v>44110</v>
      </c>
      <c r="L879" s="625" t="s">
        <v>8748</v>
      </c>
      <c r="M879" s="12"/>
    </row>
    <row r="880" spans="1:13" ht="45">
      <c r="A880" s="12"/>
      <c r="B880" s="21">
        <v>4</v>
      </c>
      <c r="C880" s="629" t="s">
        <v>624</v>
      </c>
      <c r="D880" s="624" t="s">
        <v>625</v>
      </c>
      <c r="E880" s="625" t="s">
        <v>626</v>
      </c>
      <c r="F880" s="625" t="s">
        <v>627</v>
      </c>
      <c r="G880" s="628" t="s">
        <v>628</v>
      </c>
      <c r="H880" s="625" t="s">
        <v>2202</v>
      </c>
      <c r="I880" s="603"/>
      <c r="J880" s="603"/>
      <c r="K880" s="603" t="s">
        <v>8750</v>
      </c>
      <c r="L880" s="625" t="s">
        <v>3157</v>
      </c>
      <c r="M880" s="12"/>
    </row>
    <row r="881" spans="1:13" ht="45">
      <c r="A881" s="12"/>
      <c r="B881" s="21">
        <v>5</v>
      </c>
      <c r="C881" s="629" t="s">
        <v>629</v>
      </c>
      <c r="D881" s="624" t="s">
        <v>630</v>
      </c>
      <c r="E881" s="625" t="s">
        <v>631</v>
      </c>
      <c r="F881" s="625" t="s">
        <v>632</v>
      </c>
      <c r="G881" s="628" t="s">
        <v>633</v>
      </c>
      <c r="H881" s="603" t="s">
        <v>2202</v>
      </c>
      <c r="I881" s="603"/>
      <c r="J881" s="603"/>
      <c r="K881" s="603" t="s">
        <v>8751</v>
      </c>
      <c r="L881" s="625" t="s">
        <v>3158</v>
      </c>
      <c r="M881" s="12"/>
    </row>
    <row r="882" spans="1:13" ht="45">
      <c r="A882" s="12"/>
      <c r="B882" s="21">
        <v>6</v>
      </c>
      <c r="C882" s="629" t="s">
        <v>634</v>
      </c>
      <c r="D882" s="624" t="s">
        <v>635</v>
      </c>
      <c r="E882" s="625" t="s">
        <v>636</v>
      </c>
      <c r="F882" s="625" t="s">
        <v>637</v>
      </c>
      <c r="G882" s="628" t="s">
        <v>9785</v>
      </c>
      <c r="H882" s="603" t="s">
        <v>2202</v>
      </c>
      <c r="I882" s="603"/>
      <c r="J882" s="603"/>
      <c r="K882" s="603" t="s">
        <v>9770</v>
      </c>
      <c r="L882" s="625" t="s">
        <v>9786</v>
      </c>
      <c r="M882" s="12"/>
    </row>
    <row r="883" spans="1:13" ht="45">
      <c r="A883" s="12"/>
      <c r="B883" s="21">
        <v>7</v>
      </c>
      <c r="C883" s="629" t="s">
        <v>640</v>
      </c>
      <c r="D883" s="624" t="s">
        <v>641</v>
      </c>
      <c r="E883" s="625" t="s">
        <v>642</v>
      </c>
      <c r="F883" s="625" t="s">
        <v>643</v>
      </c>
      <c r="G883" s="628" t="s">
        <v>644</v>
      </c>
      <c r="H883" s="603" t="s">
        <v>2202</v>
      </c>
      <c r="I883" s="603"/>
      <c r="J883" s="603"/>
      <c r="K883" s="603" t="s">
        <v>8752</v>
      </c>
      <c r="L883" s="625" t="s">
        <v>3159</v>
      </c>
      <c r="M883" s="12"/>
    </row>
    <row r="884" spans="1:13" ht="45">
      <c r="A884" s="12"/>
      <c r="B884" s="21">
        <v>8</v>
      </c>
      <c r="C884" s="629" t="s">
        <v>645</v>
      </c>
      <c r="D884" s="624" t="s">
        <v>641</v>
      </c>
      <c r="E884" s="625" t="s">
        <v>646</v>
      </c>
      <c r="F884" s="625" t="s">
        <v>647</v>
      </c>
      <c r="G884" s="628" t="s">
        <v>648</v>
      </c>
      <c r="H884" s="603" t="s">
        <v>2202</v>
      </c>
      <c r="I884" s="603"/>
      <c r="J884" s="603"/>
      <c r="K884" s="603" t="s">
        <v>8753</v>
      </c>
      <c r="L884" s="625" t="s">
        <v>3160</v>
      </c>
      <c r="M884" s="12"/>
    </row>
    <row r="885" spans="1:13" ht="45">
      <c r="A885" s="12"/>
      <c r="B885" s="21">
        <v>9</v>
      </c>
      <c r="C885" s="629" t="s">
        <v>649</v>
      </c>
      <c r="D885" s="628" t="s">
        <v>641</v>
      </c>
      <c r="E885" s="603" t="s">
        <v>650</v>
      </c>
      <c r="F885" s="603" t="s">
        <v>651</v>
      </c>
      <c r="G885" s="628" t="s">
        <v>652</v>
      </c>
      <c r="H885" s="603" t="s">
        <v>2202</v>
      </c>
      <c r="I885" s="603"/>
      <c r="J885" s="603"/>
      <c r="K885" s="603" t="s">
        <v>8752</v>
      </c>
      <c r="L885" s="625" t="s">
        <v>3161</v>
      </c>
      <c r="M885" s="12"/>
    </row>
    <row r="886" spans="1:13" ht="75">
      <c r="A886" s="12"/>
      <c r="B886" s="21">
        <v>10</v>
      </c>
      <c r="C886" s="629" t="s">
        <v>2581</v>
      </c>
      <c r="D886" s="628" t="s">
        <v>653</v>
      </c>
      <c r="E886" s="603" t="s">
        <v>654</v>
      </c>
      <c r="F886" s="603" t="s">
        <v>655</v>
      </c>
      <c r="G886" s="628" t="s">
        <v>656</v>
      </c>
      <c r="H886" s="603" t="s">
        <v>2202</v>
      </c>
      <c r="I886" s="603"/>
      <c r="J886" s="603"/>
      <c r="K886" s="631">
        <v>43957</v>
      </c>
      <c r="L886" s="625" t="s">
        <v>657</v>
      </c>
      <c r="M886" s="12"/>
    </row>
    <row r="887" spans="1:13" ht="45">
      <c r="A887" s="12"/>
      <c r="B887" s="21">
        <v>11</v>
      </c>
      <c r="C887" s="629" t="s">
        <v>3792</v>
      </c>
      <c r="D887" s="628" t="s">
        <v>658</v>
      </c>
      <c r="E887" s="603" t="s">
        <v>3793</v>
      </c>
      <c r="F887" s="603" t="s">
        <v>3794</v>
      </c>
      <c r="G887" s="628" t="s">
        <v>5030</v>
      </c>
      <c r="H887" s="603" t="s">
        <v>2202</v>
      </c>
      <c r="I887" s="603"/>
      <c r="J887" s="603"/>
      <c r="K887" s="631">
        <v>43956</v>
      </c>
      <c r="L887" s="625" t="s">
        <v>4336</v>
      </c>
      <c r="M887" s="12"/>
    </row>
    <row r="888" spans="1:13" ht="45">
      <c r="A888" s="12"/>
      <c r="B888" s="21">
        <v>12</v>
      </c>
      <c r="C888" s="629" t="s">
        <v>662</v>
      </c>
      <c r="D888" s="628" t="s">
        <v>663</v>
      </c>
      <c r="E888" s="603" t="s">
        <v>664</v>
      </c>
      <c r="F888" s="603" t="s">
        <v>665</v>
      </c>
      <c r="G888" s="628" t="s">
        <v>660</v>
      </c>
      <c r="H888" s="603" t="s">
        <v>2202</v>
      </c>
      <c r="I888" s="603"/>
      <c r="J888" s="603"/>
      <c r="K888" s="631">
        <v>43988</v>
      </c>
      <c r="L888" s="625" t="s">
        <v>3162</v>
      </c>
      <c r="M888" s="12"/>
    </row>
    <row r="889" spans="1:13" ht="45">
      <c r="A889" s="12"/>
      <c r="B889" s="21">
        <v>13</v>
      </c>
      <c r="C889" s="629" t="s">
        <v>4731</v>
      </c>
      <c r="D889" s="628" t="s">
        <v>4732</v>
      </c>
      <c r="E889" s="603" t="s">
        <v>4733</v>
      </c>
      <c r="F889" s="603" t="s">
        <v>4734</v>
      </c>
      <c r="G889" s="628" t="s">
        <v>4735</v>
      </c>
      <c r="H889" s="625" t="s">
        <v>2202</v>
      </c>
      <c r="I889" s="603"/>
      <c r="J889" s="603"/>
      <c r="K889" s="631">
        <v>43988</v>
      </c>
      <c r="L889" s="625" t="s">
        <v>4736</v>
      </c>
      <c r="M889" s="12"/>
    </row>
    <row r="890" spans="1:13" ht="45">
      <c r="A890" s="12"/>
      <c r="B890" s="21">
        <v>14</v>
      </c>
      <c r="C890" s="629" t="s">
        <v>1150</v>
      </c>
      <c r="D890" s="628" t="s">
        <v>2459</v>
      </c>
      <c r="E890" s="603" t="s">
        <v>4737</v>
      </c>
      <c r="F890" s="603" t="s">
        <v>4738</v>
      </c>
      <c r="G890" s="628" t="s">
        <v>3591</v>
      </c>
      <c r="H890" s="625" t="s">
        <v>2202</v>
      </c>
      <c r="I890" s="603"/>
      <c r="J890" s="603"/>
      <c r="K890" s="603" t="s">
        <v>8754</v>
      </c>
      <c r="L890" s="625" t="s">
        <v>4739</v>
      </c>
      <c r="M890" s="12"/>
    </row>
    <row r="891" spans="1:13" ht="60">
      <c r="A891" s="12"/>
      <c r="B891" s="21">
        <v>15</v>
      </c>
      <c r="C891" s="629" t="s">
        <v>666</v>
      </c>
      <c r="D891" s="628" t="s">
        <v>661</v>
      </c>
      <c r="E891" s="603" t="s">
        <v>667</v>
      </c>
      <c r="F891" s="603" t="s">
        <v>668</v>
      </c>
      <c r="G891" s="628" t="s">
        <v>669</v>
      </c>
      <c r="H891" s="603" t="s">
        <v>2202</v>
      </c>
      <c r="I891" s="603"/>
      <c r="J891" s="603"/>
      <c r="K891" s="603" t="s">
        <v>6960</v>
      </c>
      <c r="L891" s="625" t="s">
        <v>3163</v>
      </c>
      <c r="M891" s="12"/>
    </row>
    <row r="892" spans="1:13" ht="90">
      <c r="A892" s="12"/>
      <c r="B892" s="21">
        <v>16</v>
      </c>
      <c r="C892" s="629" t="s">
        <v>670</v>
      </c>
      <c r="D892" s="603" t="s">
        <v>622</v>
      </c>
      <c r="E892" s="603" t="s">
        <v>671</v>
      </c>
      <c r="F892" s="603" t="s">
        <v>672</v>
      </c>
      <c r="G892" s="628" t="s">
        <v>673</v>
      </c>
      <c r="H892" s="603" t="s">
        <v>2202</v>
      </c>
      <c r="I892" s="603"/>
      <c r="J892" s="603"/>
      <c r="K892" s="603" t="s">
        <v>4560</v>
      </c>
      <c r="L892" s="625" t="s">
        <v>3164</v>
      </c>
      <c r="M892" s="12"/>
    </row>
    <row r="893" spans="1:13" ht="105">
      <c r="A893" s="12"/>
      <c r="B893" s="21">
        <v>17</v>
      </c>
      <c r="C893" s="629" t="s">
        <v>670</v>
      </c>
      <c r="D893" s="628" t="s">
        <v>622</v>
      </c>
      <c r="E893" s="603" t="s">
        <v>671</v>
      </c>
      <c r="F893" s="603" t="s">
        <v>675</v>
      </c>
      <c r="G893" s="628" t="s">
        <v>676</v>
      </c>
      <c r="H893" s="603" t="s">
        <v>2202</v>
      </c>
      <c r="I893" s="603"/>
      <c r="J893" s="603"/>
      <c r="K893" s="603" t="s">
        <v>4560</v>
      </c>
      <c r="L893" s="625" t="s">
        <v>677</v>
      </c>
      <c r="M893" s="12"/>
    </row>
    <row r="894" spans="1:13" ht="90">
      <c r="A894" s="12"/>
      <c r="B894" s="21">
        <v>18</v>
      </c>
      <c r="C894" s="629" t="s">
        <v>678</v>
      </c>
      <c r="D894" s="628" t="s">
        <v>641</v>
      </c>
      <c r="E894" s="603" t="s">
        <v>679</v>
      </c>
      <c r="F894" s="603" t="s">
        <v>680</v>
      </c>
      <c r="G894" s="628" t="s">
        <v>681</v>
      </c>
      <c r="H894" s="603" t="s">
        <v>2202</v>
      </c>
      <c r="I894" s="603"/>
      <c r="J894" s="603"/>
      <c r="K894" s="631">
        <v>42859</v>
      </c>
      <c r="L894" s="625" t="s">
        <v>682</v>
      </c>
      <c r="M894" s="12"/>
    </row>
    <row r="895" spans="1:13" ht="90">
      <c r="A895" s="12"/>
      <c r="B895" s="21">
        <v>19</v>
      </c>
      <c r="C895" s="629" t="s">
        <v>683</v>
      </c>
      <c r="D895" s="628" t="s">
        <v>641</v>
      </c>
      <c r="E895" s="603" t="s">
        <v>684</v>
      </c>
      <c r="F895" s="603" t="s">
        <v>685</v>
      </c>
      <c r="G895" s="628" t="s">
        <v>686</v>
      </c>
      <c r="H895" s="603" t="s">
        <v>2202</v>
      </c>
      <c r="I895" s="603"/>
      <c r="J895" s="603"/>
      <c r="K895" s="603" t="s">
        <v>8755</v>
      </c>
      <c r="L895" s="625" t="s">
        <v>687</v>
      </c>
      <c r="M895" s="12"/>
    </row>
    <row r="896" spans="1:13" ht="60">
      <c r="A896" s="12"/>
      <c r="B896" s="21">
        <v>20</v>
      </c>
      <c r="C896" s="629" t="s">
        <v>688</v>
      </c>
      <c r="D896" s="628" t="s">
        <v>622</v>
      </c>
      <c r="E896" s="603" t="s">
        <v>671</v>
      </c>
      <c r="F896" s="603" t="s">
        <v>689</v>
      </c>
      <c r="G896" s="628" t="s">
        <v>690</v>
      </c>
      <c r="H896" s="603" t="s">
        <v>2202</v>
      </c>
      <c r="I896" s="603"/>
      <c r="J896" s="603"/>
      <c r="K896" s="603" t="s">
        <v>4560</v>
      </c>
      <c r="L896" s="625" t="s">
        <v>3165</v>
      </c>
      <c r="M896" s="12"/>
    </row>
    <row r="897" spans="1:13" ht="45">
      <c r="A897" s="12"/>
      <c r="B897" s="21">
        <v>21</v>
      </c>
      <c r="C897" s="629" t="s">
        <v>691</v>
      </c>
      <c r="D897" s="628" t="s">
        <v>692</v>
      </c>
      <c r="E897" s="603" t="s">
        <v>693</v>
      </c>
      <c r="F897" s="603" t="s">
        <v>694</v>
      </c>
      <c r="G897" s="628" t="s">
        <v>695</v>
      </c>
      <c r="H897" s="603" t="s">
        <v>2202</v>
      </c>
      <c r="I897" s="603"/>
      <c r="J897" s="603"/>
      <c r="K897" s="631">
        <v>44112</v>
      </c>
      <c r="L897" s="625" t="s">
        <v>3166</v>
      </c>
      <c r="M897" s="12"/>
    </row>
    <row r="898" spans="1:13" ht="105">
      <c r="A898" s="12"/>
      <c r="B898" s="21">
        <v>22</v>
      </c>
      <c r="C898" s="629" t="s">
        <v>696</v>
      </c>
      <c r="D898" s="628" t="s">
        <v>641</v>
      </c>
      <c r="E898" s="603" t="s">
        <v>697</v>
      </c>
      <c r="F898" s="603" t="s">
        <v>698</v>
      </c>
      <c r="G898" s="628" t="s">
        <v>699</v>
      </c>
      <c r="H898" s="625" t="s">
        <v>2202</v>
      </c>
      <c r="I898" s="603"/>
      <c r="J898" s="603"/>
      <c r="K898" s="603" t="s">
        <v>8755</v>
      </c>
      <c r="L898" s="625" t="s">
        <v>3167</v>
      </c>
      <c r="M898" s="12"/>
    </row>
    <row r="899" spans="1:13" ht="60">
      <c r="A899" s="12"/>
      <c r="B899" s="21">
        <v>23</v>
      </c>
      <c r="C899" s="629" t="s">
        <v>2216</v>
      </c>
      <c r="D899" s="603" t="s">
        <v>2217</v>
      </c>
      <c r="E899" s="603" t="s">
        <v>2218</v>
      </c>
      <c r="F899" s="603" t="s">
        <v>2219</v>
      </c>
      <c r="G899" s="628" t="s">
        <v>2220</v>
      </c>
      <c r="H899" s="603" t="s">
        <v>2202</v>
      </c>
      <c r="I899" s="603"/>
      <c r="J899" s="603"/>
      <c r="K899" s="631" t="s">
        <v>7326</v>
      </c>
      <c r="L899" s="625" t="s">
        <v>3168</v>
      </c>
      <c r="M899" s="12"/>
    </row>
    <row r="900" spans="1:13" ht="60">
      <c r="A900" s="12"/>
      <c r="B900" s="21">
        <v>24</v>
      </c>
      <c r="C900" s="629" t="s">
        <v>2221</v>
      </c>
      <c r="D900" s="603" t="s">
        <v>2217</v>
      </c>
      <c r="E900" s="603" t="s">
        <v>2218</v>
      </c>
      <c r="F900" s="603" t="s">
        <v>2222</v>
      </c>
      <c r="G900" s="628" t="s">
        <v>2223</v>
      </c>
      <c r="H900" s="603" t="s">
        <v>2202</v>
      </c>
      <c r="I900" s="603"/>
      <c r="J900" s="603"/>
      <c r="K900" s="631" t="s">
        <v>7339</v>
      </c>
      <c r="L900" s="625" t="s">
        <v>3169</v>
      </c>
      <c r="M900" s="12"/>
    </row>
    <row r="901" spans="1:13" ht="75">
      <c r="A901" s="12"/>
      <c r="B901" s="21">
        <v>25</v>
      </c>
      <c r="C901" s="629" t="s">
        <v>2224</v>
      </c>
      <c r="D901" s="603" t="s">
        <v>2217</v>
      </c>
      <c r="E901" s="603" t="s">
        <v>2218</v>
      </c>
      <c r="F901" s="603" t="s">
        <v>2225</v>
      </c>
      <c r="G901" s="628" t="s">
        <v>2226</v>
      </c>
      <c r="H901" s="603"/>
      <c r="I901" s="603"/>
      <c r="J901" s="603"/>
      <c r="K901" s="631" t="s">
        <v>8294</v>
      </c>
      <c r="L901" s="625" t="s">
        <v>3170</v>
      </c>
      <c r="M901" s="12"/>
    </row>
    <row r="902" spans="1:13" ht="75">
      <c r="A902" s="12"/>
      <c r="B902" s="21">
        <v>26</v>
      </c>
      <c r="C902" s="629" t="s">
        <v>2227</v>
      </c>
      <c r="D902" s="603" t="s">
        <v>2217</v>
      </c>
      <c r="E902" s="603" t="s">
        <v>2218</v>
      </c>
      <c r="F902" s="603" t="s">
        <v>2228</v>
      </c>
      <c r="G902" s="628" t="s">
        <v>2229</v>
      </c>
      <c r="H902" s="603"/>
      <c r="I902" s="603"/>
      <c r="J902" s="603"/>
      <c r="K902" s="631">
        <v>43839</v>
      </c>
      <c r="L902" s="625" t="s">
        <v>3171</v>
      </c>
      <c r="M902" s="12"/>
    </row>
    <row r="903" spans="1:13" ht="60">
      <c r="A903" s="12"/>
      <c r="B903" s="21">
        <v>27</v>
      </c>
      <c r="C903" s="629" t="s">
        <v>4697</v>
      </c>
      <c r="D903" s="603" t="s">
        <v>3590</v>
      </c>
      <c r="E903" s="603" t="s">
        <v>4698</v>
      </c>
      <c r="F903" s="603" t="s">
        <v>4699</v>
      </c>
      <c r="G903" s="628" t="s">
        <v>4700</v>
      </c>
      <c r="H903" s="603" t="s">
        <v>2202</v>
      </c>
      <c r="I903" s="603"/>
      <c r="J903" s="603"/>
      <c r="K903" s="631" t="s">
        <v>8756</v>
      </c>
      <c r="L903" s="625" t="s">
        <v>4701</v>
      </c>
      <c r="M903" s="12"/>
    </row>
    <row r="904" spans="1:13" ht="30">
      <c r="A904" s="12"/>
      <c r="B904" s="21">
        <v>28</v>
      </c>
      <c r="C904" s="629" t="s">
        <v>2460</v>
      </c>
      <c r="D904" s="603" t="s">
        <v>2230</v>
      </c>
      <c r="E904" s="603" t="s">
        <v>2461</v>
      </c>
      <c r="F904" s="603" t="s">
        <v>2462</v>
      </c>
      <c r="G904" s="628" t="s">
        <v>2463</v>
      </c>
      <c r="H904" s="603" t="s">
        <v>2202</v>
      </c>
      <c r="I904" s="603"/>
      <c r="J904" s="603"/>
      <c r="K904" s="631">
        <v>43957</v>
      </c>
      <c r="L904" s="625" t="s">
        <v>2465</v>
      </c>
      <c r="M904" s="12"/>
    </row>
    <row r="905" spans="1:13" ht="45">
      <c r="A905" s="12"/>
      <c r="B905" s="21">
        <v>29</v>
      </c>
      <c r="C905" s="629" t="s">
        <v>2466</v>
      </c>
      <c r="D905" s="603" t="s">
        <v>2467</v>
      </c>
      <c r="E905" s="603" t="s">
        <v>2468</v>
      </c>
      <c r="F905" s="603" t="s">
        <v>2469</v>
      </c>
      <c r="G905" s="628" t="s">
        <v>6105</v>
      </c>
      <c r="H905" s="603" t="s">
        <v>2202</v>
      </c>
      <c r="I905" s="603"/>
      <c r="J905" s="603"/>
      <c r="K905" s="631">
        <v>44170</v>
      </c>
      <c r="L905" s="625" t="s">
        <v>2470</v>
      </c>
      <c r="M905" s="12"/>
    </row>
    <row r="906" spans="1:13" ht="60">
      <c r="A906" s="12"/>
      <c r="B906" s="21">
        <v>30</v>
      </c>
      <c r="C906" s="629" t="s">
        <v>2553</v>
      </c>
      <c r="D906" s="603" t="s">
        <v>638</v>
      </c>
      <c r="E906" s="603" t="s">
        <v>2554</v>
      </c>
      <c r="F906" s="603" t="s">
        <v>2555</v>
      </c>
      <c r="G906" s="628" t="s">
        <v>2556</v>
      </c>
      <c r="H906" s="603" t="s">
        <v>2202</v>
      </c>
      <c r="I906" s="603"/>
      <c r="J906" s="603"/>
      <c r="K906" s="631">
        <v>43224</v>
      </c>
      <c r="L906" s="625" t="s">
        <v>2557</v>
      </c>
      <c r="M906" s="12"/>
    </row>
    <row r="907" spans="1:13" ht="60">
      <c r="A907" s="12"/>
      <c r="B907" s="21">
        <v>31</v>
      </c>
      <c r="C907" s="628" t="s">
        <v>2683</v>
      </c>
      <c r="D907" s="603" t="s">
        <v>641</v>
      </c>
      <c r="E907" s="603" t="s">
        <v>2684</v>
      </c>
      <c r="F907" s="603" t="s">
        <v>2685</v>
      </c>
      <c r="G907" s="628" t="s">
        <v>2686</v>
      </c>
      <c r="H907" s="603" t="s">
        <v>2202</v>
      </c>
      <c r="I907" s="603"/>
      <c r="J907" s="603"/>
      <c r="K907" s="603" t="s">
        <v>6759</v>
      </c>
      <c r="L907" s="625" t="s">
        <v>2687</v>
      </c>
      <c r="M907" s="12"/>
    </row>
    <row r="908" spans="1:13" ht="60">
      <c r="A908" s="12"/>
      <c r="B908" s="21">
        <v>32</v>
      </c>
      <c r="C908" s="629" t="s">
        <v>3172</v>
      </c>
      <c r="D908" s="603" t="s">
        <v>641</v>
      </c>
      <c r="E908" s="603" t="s">
        <v>3173</v>
      </c>
      <c r="F908" s="603" t="s">
        <v>3174</v>
      </c>
      <c r="G908" s="628" t="s">
        <v>3175</v>
      </c>
      <c r="H908" s="603" t="s">
        <v>2205</v>
      </c>
      <c r="I908" s="603"/>
      <c r="J908" s="603"/>
      <c r="K908" s="631">
        <v>42832</v>
      </c>
      <c r="L908" s="625" t="s">
        <v>3176</v>
      </c>
      <c r="M908" s="12"/>
    </row>
    <row r="909" spans="1:13" ht="60">
      <c r="A909" s="12"/>
      <c r="B909" s="21">
        <v>33</v>
      </c>
      <c r="C909" s="629" t="s">
        <v>3177</v>
      </c>
      <c r="D909" s="603" t="s">
        <v>2459</v>
      </c>
      <c r="E909" s="603" t="s">
        <v>3178</v>
      </c>
      <c r="F909" s="603" t="s">
        <v>3179</v>
      </c>
      <c r="G909" s="628" t="s">
        <v>3180</v>
      </c>
      <c r="H909" s="603" t="s">
        <v>2205</v>
      </c>
      <c r="I909" s="603"/>
      <c r="J909" s="603"/>
      <c r="K909" s="631" t="s">
        <v>8757</v>
      </c>
      <c r="L909" s="625" t="s">
        <v>3181</v>
      </c>
      <c r="M909" s="12"/>
    </row>
    <row r="910" spans="1:13" ht="45">
      <c r="A910" s="12"/>
      <c r="B910" s="21">
        <v>34</v>
      </c>
      <c r="C910" s="626" t="s">
        <v>4561</v>
      </c>
      <c r="D910" s="630" t="s">
        <v>4562</v>
      </c>
      <c r="E910" s="630" t="s">
        <v>4563</v>
      </c>
      <c r="F910" s="630" t="s">
        <v>4564</v>
      </c>
      <c r="G910" s="623" t="s">
        <v>4565</v>
      </c>
      <c r="H910" s="630" t="s">
        <v>2202</v>
      </c>
      <c r="I910" s="630"/>
      <c r="J910" s="630"/>
      <c r="K910" s="636" t="s">
        <v>6314</v>
      </c>
      <c r="L910" s="627" t="s">
        <v>4566</v>
      </c>
      <c r="M910" s="12"/>
    </row>
    <row r="911" spans="1:13" ht="38.25">
      <c r="A911" s="12"/>
      <c r="B911" s="21">
        <v>35</v>
      </c>
      <c r="C911" s="629" t="s">
        <v>985</v>
      </c>
      <c r="D911" s="603" t="s">
        <v>2230</v>
      </c>
      <c r="E911" s="603" t="s">
        <v>3557</v>
      </c>
      <c r="F911" s="603" t="s">
        <v>3558</v>
      </c>
      <c r="G911" s="603" t="s">
        <v>3559</v>
      </c>
      <c r="H911" s="603" t="s">
        <v>2202</v>
      </c>
      <c r="I911" s="603"/>
      <c r="J911" s="603"/>
      <c r="K911" s="631">
        <v>43957</v>
      </c>
      <c r="L911" s="603" t="s">
        <v>3560</v>
      </c>
      <c r="M911" s="12"/>
    </row>
    <row r="912" spans="1:13" ht="38.25">
      <c r="A912" s="12"/>
      <c r="B912" s="21">
        <v>36</v>
      </c>
      <c r="C912" s="629" t="s">
        <v>3579</v>
      </c>
      <c r="D912" s="603" t="s">
        <v>3580</v>
      </c>
      <c r="E912" s="603" t="s">
        <v>3581</v>
      </c>
      <c r="F912" s="603" t="s">
        <v>3582</v>
      </c>
      <c r="G912" s="603" t="s">
        <v>3583</v>
      </c>
      <c r="H912" s="603"/>
      <c r="I912" s="603"/>
      <c r="J912" s="603"/>
      <c r="K912" s="631">
        <v>44049</v>
      </c>
      <c r="L912" s="603" t="s">
        <v>3584</v>
      </c>
      <c r="M912" s="12"/>
    </row>
    <row r="913" spans="1:13" ht="38.25">
      <c r="A913" s="12"/>
      <c r="B913" s="21">
        <v>37</v>
      </c>
      <c r="C913" s="629" t="s">
        <v>3585</v>
      </c>
      <c r="D913" s="603" t="s">
        <v>623</v>
      </c>
      <c r="E913" s="603" t="s">
        <v>3586</v>
      </c>
      <c r="F913" s="603" t="s">
        <v>3587</v>
      </c>
      <c r="G913" s="603" t="s">
        <v>3588</v>
      </c>
      <c r="H913" s="603" t="s">
        <v>2202</v>
      </c>
      <c r="I913" s="603"/>
      <c r="J913" s="603"/>
      <c r="K913" s="603" t="s">
        <v>8758</v>
      </c>
      <c r="L913" s="603" t="s">
        <v>3589</v>
      </c>
      <c r="M913" s="12"/>
    </row>
    <row r="914" spans="1:13" ht="25.5">
      <c r="A914" s="12"/>
      <c r="B914" s="21">
        <v>38</v>
      </c>
      <c r="C914" s="629" t="s">
        <v>615</v>
      </c>
      <c r="D914" s="603" t="s">
        <v>4337</v>
      </c>
      <c r="E914" s="603" t="s">
        <v>4338</v>
      </c>
      <c r="F914" s="603" t="s">
        <v>4339</v>
      </c>
      <c r="G914" s="603" t="s">
        <v>4340</v>
      </c>
      <c r="H914" s="603" t="s">
        <v>2202</v>
      </c>
      <c r="I914" s="603"/>
      <c r="J914" s="603"/>
      <c r="K914" s="631" t="s">
        <v>7390</v>
      </c>
      <c r="L914" s="631" t="s">
        <v>4341</v>
      </c>
      <c r="M914" s="12"/>
    </row>
    <row r="915" spans="1:13" ht="25.5">
      <c r="A915" s="12"/>
      <c r="B915" s="21">
        <v>39</v>
      </c>
      <c r="C915" s="629" t="s">
        <v>4342</v>
      </c>
      <c r="D915" s="603" t="s">
        <v>4337</v>
      </c>
      <c r="E915" s="603" t="s">
        <v>4338</v>
      </c>
      <c r="F915" s="603" t="s">
        <v>4343</v>
      </c>
      <c r="G915" s="603" t="s">
        <v>9162</v>
      </c>
      <c r="H915" s="603" t="s">
        <v>2202</v>
      </c>
      <c r="I915" s="603"/>
      <c r="J915" s="603"/>
      <c r="K915" s="631" t="s">
        <v>9163</v>
      </c>
      <c r="L915" s="631" t="s">
        <v>9164</v>
      </c>
      <c r="M915" s="12"/>
    </row>
    <row r="916" spans="1:13" ht="25.5">
      <c r="A916" s="12"/>
      <c r="B916" s="21">
        <v>40</v>
      </c>
      <c r="C916" s="629" t="s">
        <v>1269</v>
      </c>
      <c r="D916" s="603" t="s">
        <v>641</v>
      </c>
      <c r="E916" s="603" t="s">
        <v>4429</v>
      </c>
      <c r="F916" s="603" t="s">
        <v>4430</v>
      </c>
      <c r="G916" s="603" t="s">
        <v>4431</v>
      </c>
      <c r="H916" s="603" t="s">
        <v>2202</v>
      </c>
      <c r="I916" s="603"/>
      <c r="J916" s="603"/>
      <c r="K916" s="631">
        <v>43837</v>
      </c>
      <c r="L916" s="631" t="s">
        <v>4432</v>
      </c>
      <c r="M916" s="12"/>
    </row>
    <row r="917" spans="1:13" ht="25.5">
      <c r="A917" s="12"/>
      <c r="B917" s="21">
        <v>41</v>
      </c>
      <c r="C917" s="629" t="s">
        <v>4740</v>
      </c>
      <c r="D917" s="603" t="s">
        <v>3580</v>
      </c>
      <c r="E917" s="603" t="s">
        <v>4741</v>
      </c>
      <c r="F917" s="603" t="s">
        <v>4742</v>
      </c>
      <c r="G917" s="603" t="s">
        <v>886</v>
      </c>
      <c r="H917" s="603" t="s">
        <v>2202</v>
      </c>
      <c r="I917" s="603"/>
      <c r="J917" s="603"/>
      <c r="K917" s="631">
        <v>43867</v>
      </c>
      <c r="L917" s="631" t="s">
        <v>4743</v>
      </c>
      <c r="M917" s="12"/>
    </row>
    <row r="918" spans="1:13" ht="38.25">
      <c r="A918" s="12"/>
      <c r="B918" s="21">
        <v>42</v>
      </c>
      <c r="C918" s="629" t="s">
        <v>4940</v>
      </c>
      <c r="D918" s="603" t="s">
        <v>4941</v>
      </c>
      <c r="E918" s="603" t="s">
        <v>4942</v>
      </c>
      <c r="F918" s="603" t="s">
        <v>4943</v>
      </c>
      <c r="G918" s="603" t="s">
        <v>4944</v>
      </c>
      <c r="H918" s="603" t="s">
        <v>2202</v>
      </c>
      <c r="I918" s="603"/>
      <c r="J918" s="603"/>
      <c r="K918" s="631" t="s">
        <v>8273</v>
      </c>
      <c r="L918" s="631" t="s">
        <v>4943</v>
      </c>
      <c r="M918" s="12"/>
    </row>
    <row r="919" spans="1:13" ht="38.25">
      <c r="A919" s="12"/>
      <c r="B919" s="21">
        <v>43</v>
      </c>
      <c r="C919" s="629" t="s">
        <v>4945</v>
      </c>
      <c r="D919" s="603" t="s">
        <v>4941</v>
      </c>
      <c r="E919" s="603" t="s">
        <v>9165</v>
      </c>
      <c r="F919" s="603" t="s">
        <v>4946</v>
      </c>
      <c r="G919" s="603" t="s">
        <v>4947</v>
      </c>
      <c r="H919" s="603" t="s">
        <v>2202</v>
      </c>
      <c r="I919" s="603"/>
      <c r="J919" s="603"/>
      <c r="K919" s="631" t="s">
        <v>8273</v>
      </c>
      <c r="L919" s="631" t="s">
        <v>4948</v>
      </c>
      <c r="M919" s="12"/>
    </row>
    <row r="920" spans="1:13" ht="38.25">
      <c r="A920" s="12"/>
      <c r="B920" s="21">
        <v>44</v>
      </c>
      <c r="C920" s="629" t="s">
        <v>4561</v>
      </c>
      <c r="D920" s="603" t="s">
        <v>641</v>
      </c>
      <c r="E920" s="603" t="s">
        <v>5869</v>
      </c>
      <c r="F920" s="603" t="s">
        <v>5870</v>
      </c>
      <c r="G920" s="603" t="s">
        <v>5871</v>
      </c>
      <c r="H920" s="603" t="s">
        <v>2202</v>
      </c>
      <c r="I920" s="603"/>
      <c r="J920" s="603"/>
      <c r="K920" s="631" t="s">
        <v>6706</v>
      </c>
      <c r="L920" s="603" t="s">
        <v>5872</v>
      </c>
      <c r="M920" s="12"/>
    </row>
    <row r="921" spans="1:13" ht="25.5">
      <c r="A921" s="12"/>
      <c r="B921" s="21">
        <v>45</v>
      </c>
      <c r="C921" s="629" t="s">
        <v>5873</v>
      </c>
      <c r="D921" s="603" t="s">
        <v>2459</v>
      </c>
      <c r="E921" s="603" t="s">
        <v>5874</v>
      </c>
      <c r="F921" s="603" t="s">
        <v>5875</v>
      </c>
      <c r="G921" s="603" t="s">
        <v>5876</v>
      </c>
      <c r="H921" s="603" t="s">
        <v>2202</v>
      </c>
      <c r="I921" s="603"/>
      <c r="J921" s="603"/>
      <c r="K921" s="631">
        <v>43957</v>
      </c>
      <c r="L921" s="603" t="s">
        <v>5877</v>
      </c>
      <c r="M921" s="12"/>
    </row>
    <row r="922" spans="1:13" ht="25.5">
      <c r="A922" s="12"/>
      <c r="B922" s="21">
        <v>46</v>
      </c>
      <c r="C922" s="629" t="s">
        <v>5878</v>
      </c>
      <c r="D922" s="603" t="s">
        <v>2230</v>
      </c>
      <c r="E922" s="603" t="s">
        <v>5879</v>
      </c>
      <c r="F922" s="603" t="s">
        <v>5880</v>
      </c>
      <c r="G922" s="603" t="s">
        <v>9787</v>
      </c>
      <c r="H922" s="603" t="s">
        <v>2205</v>
      </c>
      <c r="I922" s="603"/>
      <c r="J922" s="603"/>
      <c r="K922" s="631" t="s">
        <v>9770</v>
      </c>
      <c r="L922" s="603" t="s">
        <v>9788</v>
      </c>
      <c r="M922" s="12"/>
    </row>
    <row r="923" spans="1:13" ht="38.25">
      <c r="A923" s="12"/>
      <c r="B923" s="21">
        <v>47</v>
      </c>
      <c r="C923" s="629" t="s">
        <v>5881</v>
      </c>
      <c r="D923" s="603" t="s">
        <v>5882</v>
      </c>
      <c r="E923" s="603" t="s">
        <v>5883</v>
      </c>
      <c r="F923" s="603" t="s">
        <v>5884</v>
      </c>
      <c r="G923" s="603" t="s">
        <v>5885</v>
      </c>
      <c r="H923" s="603" t="s">
        <v>2202</v>
      </c>
      <c r="I923" s="603"/>
      <c r="J923" s="603"/>
      <c r="K923" s="631" t="s">
        <v>8273</v>
      </c>
      <c r="L923" s="603" t="s">
        <v>5886</v>
      </c>
      <c r="M923" s="12"/>
    </row>
    <row r="924" spans="1:13" ht="51">
      <c r="A924" s="12"/>
      <c r="B924" s="21">
        <v>48</v>
      </c>
      <c r="C924" s="629" t="s">
        <v>1754</v>
      </c>
      <c r="D924" s="603" t="s">
        <v>6515</v>
      </c>
      <c r="E924" s="603" t="s">
        <v>6516</v>
      </c>
      <c r="F924" s="603" t="s">
        <v>6517</v>
      </c>
      <c r="G924" s="603" t="s">
        <v>6518</v>
      </c>
      <c r="H924" s="603" t="s">
        <v>2202</v>
      </c>
      <c r="I924" s="603"/>
      <c r="J924" s="603"/>
      <c r="K924" s="631" t="s">
        <v>8759</v>
      </c>
      <c r="L924" s="603" t="s">
        <v>6519</v>
      </c>
      <c r="M924" s="12"/>
    </row>
    <row r="925" spans="1:13" ht="38.25">
      <c r="A925" s="12"/>
      <c r="B925" s="21">
        <v>49</v>
      </c>
      <c r="C925" s="629" t="s">
        <v>6520</v>
      </c>
      <c r="D925" s="603" t="s">
        <v>674</v>
      </c>
      <c r="E925" s="603" t="s">
        <v>6521</v>
      </c>
      <c r="F925" s="603" t="s">
        <v>6522</v>
      </c>
      <c r="G925" s="603" t="s">
        <v>6523</v>
      </c>
      <c r="H925" s="603" t="s">
        <v>2202</v>
      </c>
      <c r="I925" s="603"/>
      <c r="J925" s="603"/>
      <c r="K925" s="631" t="s">
        <v>8760</v>
      </c>
      <c r="L925" s="603" t="s">
        <v>6524</v>
      </c>
      <c r="M925" s="12"/>
    </row>
    <row r="926" spans="1:13" ht="38.25">
      <c r="A926" s="12"/>
      <c r="B926" s="21">
        <v>50</v>
      </c>
      <c r="C926" s="629" t="s">
        <v>659</v>
      </c>
      <c r="D926" s="603" t="s">
        <v>5882</v>
      </c>
      <c r="E926" s="603" t="s">
        <v>6572</v>
      </c>
      <c r="F926" s="603" t="s">
        <v>6573</v>
      </c>
      <c r="G926" s="603" t="s">
        <v>6574</v>
      </c>
      <c r="H926" s="603" t="s">
        <v>2202</v>
      </c>
      <c r="I926" s="603"/>
      <c r="J926" s="603"/>
      <c r="K926" s="631">
        <v>43926</v>
      </c>
      <c r="L926" s="603" t="s">
        <v>6522</v>
      </c>
      <c r="M926" s="12"/>
    </row>
    <row r="927" spans="1:13" ht="38.25">
      <c r="A927" s="12"/>
      <c r="B927" s="21">
        <v>51</v>
      </c>
      <c r="C927" s="629" t="s">
        <v>6575</v>
      </c>
      <c r="D927" s="603" t="s">
        <v>5882</v>
      </c>
      <c r="E927" s="603" t="s">
        <v>6576</v>
      </c>
      <c r="F927" s="603" t="s">
        <v>6577</v>
      </c>
      <c r="G927" s="603" t="s">
        <v>6578</v>
      </c>
      <c r="H927" s="603" t="s">
        <v>2202</v>
      </c>
      <c r="I927" s="603"/>
      <c r="J927" s="603"/>
      <c r="K927" s="631">
        <v>43956</v>
      </c>
      <c r="L927" s="603" t="s">
        <v>6579</v>
      </c>
      <c r="M927" s="12"/>
    </row>
    <row r="928" spans="1:13" ht="51">
      <c r="A928" s="12"/>
      <c r="B928" s="21">
        <v>52</v>
      </c>
      <c r="C928" s="629" t="s">
        <v>6630</v>
      </c>
      <c r="D928" s="603" t="s">
        <v>6631</v>
      </c>
      <c r="E928" s="603" t="s">
        <v>6632</v>
      </c>
      <c r="F928" s="603" t="s">
        <v>6633</v>
      </c>
      <c r="G928" s="603" t="s">
        <v>6634</v>
      </c>
      <c r="H928" s="603" t="s">
        <v>2202</v>
      </c>
      <c r="I928" s="603"/>
      <c r="J928" s="603"/>
      <c r="K928" s="631" t="s">
        <v>8761</v>
      </c>
      <c r="L928" s="603" t="s">
        <v>6635</v>
      </c>
      <c r="M928" s="12"/>
    </row>
    <row r="929" spans="1:13" ht="63.75">
      <c r="A929" s="12"/>
      <c r="B929" s="21">
        <v>53</v>
      </c>
      <c r="C929" s="629" t="s">
        <v>4757</v>
      </c>
      <c r="D929" s="603" t="s">
        <v>6636</v>
      </c>
      <c r="E929" s="603" t="s">
        <v>6637</v>
      </c>
      <c r="F929" s="603" t="s">
        <v>6638</v>
      </c>
      <c r="G929" s="603" t="s">
        <v>6639</v>
      </c>
      <c r="H929" s="603" t="s">
        <v>2202</v>
      </c>
      <c r="I929" s="603"/>
      <c r="J929" s="603"/>
      <c r="K929" s="631" t="s">
        <v>8749</v>
      </c>
      <c r="L929" s="632" t="s">
        <v>6640</v>
      </c>
      <c r="M929" s="12"/>
    </row>
    <row r="930" spans="1:13" ht="51">
      <c r="A930" s="12"/>
      <c r="B930" s="21">
        <v>54</v>
      </c>
      <c r="C930" s="635" t="s">
        <v>6720</v>
      </c>
      <c r="D930" s="630" t="s">
        <v>6721</v>
      </c>
      <c r="E930" s="630" t="s">
        <v>6722</v>
      </c>
      <c r="F930" s="630" t="s">
        <v>6723</v>
      </c>
      <c r="G930" s="630" t="s">
        <v>6724</v>
      </c>
      <c r="H930" s="630" t="s">
        <v>2202</v>
      </c>
      <c r="I930" s="630"/>
      <c r="J930" s="630"/>
      <c r="K930" s="636" t="s">
        <v>8762</v>
      </c>
      <c r="L930" s="633">
        <v>43882</v>
      </c>
      <c r="M930" s="12"/>
    </row>
    <row r="931" spans="1:13" ht="102">
      <c r="A931" s="12"/>
      <c r="B931" s="21">
        <v>55</v>
      </c>
      <c r="C931" s="629" t="s">
        <v>1269</v>
      </c>
      <c r="D931" s="603" t="s">
        <v>641</v>
      </c>
      <c r="E931" s="603" t="s">
        <v>6997</v>
      </c>
      <c r="F931" s="603" t="s">
        <v>6998</v>
      </c>
      <c r="G931" s="603" t="s">
        <v>6999</v>
      </c>
      <c r="H931" s="603" t="s">
        <v>2202</v>
      </c>
      <c r="I931" s="603"/>
      <c r="J931" s="603"/>
      <c r="K931" s="631">
        <v>44108</v>
      </c>
      <c r="L931" s="634" t="s">
        <v>7000</v>
      </c>
      <c r="M931" s="12"/>
    </row>
    <row r="932" spans="1:13" ht="76.5">
      <c r="A932" s="12"/>
      <c r="B932" s="21">
        <v>56</v>
      </c>
      <c r="C932" s="629" t="s">
        <v>7001</v>
      </c>
      <c r="D932" s="603" t="s">
        <v>641</v>
      </c>
      <c r="E932" s="603" t="s">
        <v>7002</v>
      </c>
      <c r="F932" s="603" t="s">
        <v>7003</v>
      </c>
      <c r="G932" s="603" t="s">
        <v>7004</v>
      </c>
      <c r="H932" s="603" t="s">
        <v>2202</v>
      </c>
      <c r="I932" s="603"/>
      <c r="J932" s="603"/>
      <c r="K932" s="631" t="s">
        <v>8763</v>
      </c>
      <c r="L932" s="634" t="s">
        <v>8764</v>
      </c>
      <c r="M932" s="12"/>
    </row>
    <row r="933" spans="1:13" ht="25.5">
      <c r="A933" s="12"/>
      <c r="B933" s="21">
        <v>57</v>
      </c>
      <c r="C933" s="629" t="s">
        <v>7306</v>
      </c>
      <c r="D933" s="603" t="s">
        <v>7307</v>
      </c>
      <c r="E933" s="603" t="s">
        <v>7308</v>
      </c>
      <c r="F933" s="603" t="s">
        <v>7309</v>
      </c>
      <c r="G933" s="603" t="s">
        <v>7310</v>
      </c>
      <c r="H933" s="603" t="s">
        <v>2202</v>
      </c>
      <c r="I933" s="603"/>
      <c r="J933" s="603"/>
      <c r="K933" s="631">
        <v>43926</v>
      </c>
      <c r="L933" s="631" t="s">
        <v>8765</v>
      </c>
      <c r="M933" s="12"/>
    </row>
    <row r="934" spans="1:13" ht="25.5">
      <c r="A934" s="12"/>
      <c r="B934" s="21">
        <v>58</v>
      </c>
      <c r="C934" s="629" t="s">
        <v>7311</v>
      </c>
      <c r="D934" s="603" t="s">
        <v>2230</v>
      </c>
      <c r="E934" s="603" t="s">
        <v>7312</v>
      </c>
      <c r="F934" s="603" t="s">
        <v>7313</v>
      </c>
      <c r="G934" s="603" t="s">
        <v>9789</v>
      </c>
      <c r="H934" s="603" t="s">
        <v>2202</v>
      </c>
      <c r="I934" s="603"/>
      <c r="J934" s="603"/>
      <c r="K934" s="631" t="s">
        <v>9770</v>
      </c>
      <c r="L934" s="631" t="s">
        <v>9790</v>
      </c>
      <c r="M934" s="12"/>
    </row>
    <row r="935" spans="1:13" ht="25.5">
      <c r="A935" s="12"/>
      <c r="B935" s="21">
        <v>59</v>
      </c>
      <c r="C935" s="629" t="s">
        <v>7543</v>
      </c>
      <c r="D935" s="603" t="s">
        <v>2459</v>
      </c>
      <c r="E935" s="603" t="s">
        <v>7544</v>
      </c>
      <c r="F935" s="603" t="s">
        <v>7545</v>
      </c>
      <c r="G935" s="603" t="s">
        <v>7310</v>
      </c>
      <c r="H935" s="603" t="s">
        <v>2202</v>
      </c>
      <c r="I935" s="603"/>
      <c r="J935" s="603"/>
      <c r="K935" s="631" t="s">
        <v>8766</v>
      </c>
      <c r="L935" s="631" t="s">
        <v>7546</v>
      </c>
      <c r="M935" s="12"/>
    </row>
    <row r="936" spans="1:13" ht="38.25">
      <c r="A936" s="12"/>
      <c r="B936" s="21">
        <v>60</v>
      </c>
      <c r="C936" s="629" t="s">
        <v>7547</v>
      </c>
      <c r="D936" s="603" t="s">
        <v>5882</v>
      </c>
      <c r="E936" s="603" t="s">
        <v>7548</v>
      </c>
      <c r="F936" s="603" t="s">
        <v>7549</v>
      </c>
      <c r="G936" s="603" t="s">
        <v>7550</v>
      </c>
      <c r="H936" s="603" t="s">
        <v>2202</v>
      </c>
      <c r="I936" s="603"/>
      <c r="J936" s="603"/>
      <c r="K936" s="631" t="s">
        <v>7551</v>
      </c>
      <c r="L936" s="631" t="s">
        <v>8767</v>
      </c>
      <c r="M936" s="12"/>
    </row>
    <row r="937" spans="1:13" ht="25.5">
      <c r="A937" s="12"/>
      <c r="B937" s="21">
        <v>61</v>
      </c>
      <c r="C937" s="629" t="s">
        <v>7552</v>
      </c>
      <c r="D937" s="603" t="s">
        <v>2467</v>
      </c>
      <c r="E937" s="603" t="s">
        <v>7553</v>
      </c>
      <c r="F937" s="603" t="s">
        <v>7554</v>
      </c>
      <c r="G937" s="603" t="s">
        <v>7555</v>
      </c>
      <c r="H937" s="603" t="s">
        <v>2202</v>
      </c>
      <c r="I937" s="603"/>
      <c r="J937" s="603"/>
      <c r="K937" s="631">
        <v>43957</v>
      </c>
      <c r="L937" s="631" t="s">
        <v>8768</v>
      </c>
      <c r="M937" s="12"/>
    </row>
    <row r="938" spans="1:13" ht="25.5">
      <c r="A938" s="12"/>
      <c r="B938" s="21">
        <v>62</v>
      </c>
      <c r="C938" s="629" t="s">
        <v>8162</v>
      </c>
      <c r="D938" s="603" t="s">
        <v>3590</v>
      </c>
      <c r="E938" s="603" t="s">
        <v>8163</v>
      </c>
      <c r="F938" s="603" t="s">
        <v>8164</v>
      </c>
      <c r="G938" s="603" t="s">
        <v>9166</v>
      </c>
      <c r="H938" s="603" t="s">
        <v>2202</v>
      </c>
      <c r="I938" s="603"/>
      <c r="J938" s="603"/>
      <c r="K938" s="631" t="s">
        <v>9167</v>
      </c>
      <c r="L938" s="603" t="s">
        <v>9168</v>
      </c>
      <c r="M938" s="12"/>
    </row>
    <row r="939" spans="1:13" ht="25.5">
      <c r="A939" s="12"/>
      <c r="B939" s="21">
        <v>63</v>
      </c>
      <c r="C939" s="635" t="s">
        <v>8166</v>
      </c>
      <c r="D939" s="630" t="s">
        <v>641</v>
      </c>
      <c r="E939" s="630" t="s">
        <v>8167</v>
      </c>
      <c r="F939" s="630" t="s">
        <v>8168</v>
      </c>
      <c r="G939" s="630" t="s">
        <v>8169</v>
      </c>
      <c r="H939" s="630" t="s">
        <v>2202</v>
      </c>
      <c r="I939" s="630"/>
      <c r="J939" s="630"/>
      <c r="K939" s="636" t="s">
        <v>8160</v>
      </c>
      <c r="L939" s="636" t="s">
        <v>8170</v>
      </c>
      <c r="M939" s="12"/>
    </row>
    <row r="940" spans="1:13" ht="25.5">
      <c r="A940" s="12"/>
      <c r="B940" s="21">
        <v>64</v>
      </c>
      <c r="C940" s="629" t="s">
        <v>8171</v>
      </c>
      <c r="D940" s="603" t="s">
        <v>641</v>
      </c>
      <c r="E940" s="603" t="s">
        <v>8172</v>
      </c>
      <c r="F940" s="603" t="s">
        <v>8173</v>
      </c>
      <c r="G940" s="603" t="s">
        <v>8174</v>
      </c>
      <c r="H940" s="603" t="s">
        <v>2202</v>
      </c>
      <c r="I940" s="603"/>
      <c r="J940" s="603"/>
      <c r="K940" s="631" t="s">
        <v>8273</v>
      </c>
      <c r="L940" s="631" t="s">
        <v>8175</v>
      </c>
      <c r="M940" s="12"/>
    </row>
    <row r="941" spans="1:13" ht="38.25">
      <c r="A941" s="12"/>
      <c r="B941" s="21">
        <v>65</v>
      </c>
      <c r="C941" s="629" t="s">
        <v>8365</v>
      </c>
      <c r="D941" s="603" t="s">
        <v>6515</v>
      </c>
      <c r="E941" s="603" t="s">
        <v>8366</v>
      </c>
      <c r="F941" s="603" t="s">
        <v>8367</v>
      </c>
      <c r="G941" s="603" t="s">
        <v>8368</v>
      </c>
      <c r="H941" s="603" t="s">
        <v>2202</v>
      </c>
      <c r="I941" s="603"/>
      <c r="J941" s="603"/>
      <c r="K941" s="631" t="s">
        <v>8369</v>
      </c>
      <c r="L941" s="631" t="s">
        <v>8370</v>
      </c>
      <c r="M941" s="12"/>
    </row>
    <row r="942" spans="1:13" ht="38.25">
      <c r="A942" s="12"/>
      <c r="B942" s="21">
        <v>66</v>
      </c>
      <c r="C942" s="629" t="s">
        <v>8365</v>
      </c>
      <c r="D942" s="603" t="s">
        <v>6515</v>
      </c>
      <c r="E942" s="603" t="s">
        <v>8366</v>
      </c>
      <c r="F942" s="603" t="s">
        <v>8371</v>
      </c>
      <c r="G942" s="603" t="s">
        <v>8372</v>
      </c>
      <c r="H942" s="603" t="s">
        <v>2202</v>
      </c>
      <c r="I942" s="603"/>
      <c r="J942" s="603"/>
      <c r="K942" s="631" t="s">
        <v>8369</v>
      </c>
      <c r="L942" s="631" t="s">
        <v>8373</v>
      </c>
      <c r="M942" s="12"/>
    </row>
    <row r="943" spans="1:13" ht="38.25">
      <c r="A943" s="12"/>
      <c r="B943" s="21">
        <v>67</v>
      </c>
      <c r="C943" s="629" t="s">
        <v>8374</v>
      </c>
      <c r="D943" s="603" t="s">
        <v>641</v>
      </c>
      <c r="E943" s="603" t="s">
        <v>8375</v>
      </c>
      <c r="F943" s="603" t="s">
        <v>8376</v>
      </c>
      <c r="G943" s="603" t="s">
        <v>8377</v>
      </c>
      <c r="H943" s="603" t="s">
        <v>2202</v>
      </c>
      <c r="I943" s="603"/>
      <c r="J943" s="603"/>
      <c r="K943" s="631" t="s">
        <v>8273</v>
      </c>
      <c r="L943" s="631" t="s">
        <v>8378</v>
      </c>
      <c r="M943" s="12"/>
    </row>
    <row r="944" spans="1:13" ht="25.5">
      <c r="A944" s="12"/>
      <c r="B944" s="21">
        <v>68</v>
      </c>
      <c r="C944" s="629" t="s">
        <v>8379</v>
      </c>
      <c r="D944" s="603" t="s">
        <v>641</v>
      </c>
      <c r="E944" s="603" t="s">
        <v>8375</v>
      </c>
      <c r="F944" s="603" t="s">
        <v>8380</v>
      </c>
      <c r="G944" s="603" t="s">
        <v>8381</v>
      </c>
      <c r="H944" s="603" t="s">
        <v>2202</v>
      </c>
      <c r="I944" s="603"/>
      <c r="J944" s="603"/>
      <c r="K944" s="631" t="s">
        <v>8273</v>
      </c>
      <c r="L944" s="631" t="s">
        <v>8382</v>
      </c>
      <c r="M944" s="12"/>
    </row>
    <row r="945" spans="1:13" ht="25.5">
      <c r="A945" s="12"/>
      <c r="B945" s="21">
        <v>69</v>
      </c>
      <c r="C945" s="629" t="s">
        <v>8383</v>
      </c>
      <c r="D945" s="603" t="s">
        <v>641</v>
      </c>
      <c r="E945" s="603" t="s">
        <v>8375</v>
      </c>
      <c r="F945" s="603" t="s">
        <v>8384</v>
      </c>
      <c r="G945" s="603" t="s">
        <v>8381</v>
      </c>
      <c r="H945" s="603" t="s">
        <v>2202</v>
      </c>
      <c r="I945" s="603"/>
      <c r="J945" s="603"/>
      <c r="K945" s="631" t="s">
        <v>8273</v>
      </c>
      <c r="L945" s="631" t="s">
        <v>8385</v>
      </c>
      <c r="M945" s="12"/>
    </row>
    <row r="946" spans="1:13" ht="25.5">
      <c r="A946" s="12"/>
      <c r="B946" s="21">
        <v>70</v>
      </c>
      <c r="C946" s="629" t="s">
        <v>8165</v>
      </c>
      <c r="D946" s="603" t="s">
        <v>8587</v>
      </c>
      <c r="E946" s="603" t="s">
        <v>8163</v>
      </c>
      <c r="F946" s="603" t="s">
        <v>8588</v>
      </c>
      <c r="G946" s="603" t="s">
        <v>8589</v>
      </c>
      <c r="H946" s="603" t="s">
        <v>2202</v>
      </c>
      <c r="I946" s="603"/>
      <c r="J946" s="603"/>
      <c r="K946" s="631">
        <v>44174</v>
      </c>
      <c r="L946" s="631" t="s">
        <v>8590</v>
      </c>
      <c r="M946" s="12"/>
    </row>
    <row r="947" spans="1:13" ht="38.25">
      <c r="A947" s="12"/>
      <c r="B947" s="21">
        <v>71</v>
      </c>
      <c r="C947" s="629" t="s">
        <v>8591</v>
      </c>
      <c r="D947" s="629" t="s">
        <v>8592</v>
      </c>
      <c r="E947" s="603" t="s">
        <v>8593</v>
      </c>
      <c r="F947" s="603" t="s">
        <v>8594</v>
      </c>
      <c r="G947" s="603" t="s">
        <v>8595</v>
      </c>
      <c r="H947" s="603" t="s">
        <v>2202</v>
      </c>
      <c r="I947" s="603"/>
      <c r="J947" s="603"/>
      <c r="K947" s="631" t="s">
        <v>8596</v>
      </c>
      <c r="L947" s="631" t="s">
        <v>8597</v>
      </c>
      <c r="M947" s="12"/>
    </row>
    <row r="948" spans="1:13" ht="25.5">
      <c r="A948" s="12"/>
      <c r="B948" s="21">
        <v>72</v>
      </c>
      <c r="C948" s="629" t="s">
        <v>9791</v>
      </c>
      <c r="D948" s="629" t="s">
        <v>9792</v>
      </c>
      <c r="E948" s="603" t="s">
        <v>9793</v>
      </c>
      <c r="F948" s="603" t="s">
        <v>9794</v>
      </c>
      <c r="G948" s="603" t="s">
        <v>9795</v>
      </c>
      <c r="H948" s="603" t="s">
        <v>2202</v>
      </c>
      <c r="I948" s="603"/>
      <c r="J948" s="603"/>
      <c r="K948" s="631">
        <v>44472</v>
      </c>
      <c r="L948" s="631" t="s">
        <v>9796</v>
      </c>
      <c r="M948" s="12"/>
    </row>
    <row r="949" spans="1:13" ht="38.25">
      <c r="A949" s="12"/>
      <c r="B949" s="21">
        <v>73</v>
      </c>
      <c r="C949" s="629" t="s">
        <v>8769</v>
      </c>
      <c r="D949" s="629" t="s">
        <v>8770</v>
      </c>
      <c r="E949" s="603" t="s">
        <v>8771</v>
      </c>
      <c r="F949" s="603" t="s">
        <v>8772</v>
      </c>
      <c r="G949" s="603" t="s">
        <v>8773</v>
      </c>
      <c r="H949" s="603" t="s">
        <v>2205</v>
      </c>
      <c r="I949" s="603"/>
      <c r="J949" s="603"/>
      <c r="K949" s="631" t="s">
        <v>8774</v>
      </c>
      <c r="L949" s="631" t="s">
        <v>8775</v>
      </c>
      <c r="M949" s="12"/>
    </row>
    <row r="950" spans="1:13" ht="38.25">
      <c r="A950" s="12"/>
      <c r="B950" s="21">
        <v>74</v>
      </c>
      <c r="C950" s="629" t="s">
        <v>293</v>
      </c>
      <c r="D950" s="629" t="s">
        <v>7307</v>
      </c>
      <c r="E950" s="603" t="s">
        <v>9169</v>
      </c>
      <c r="F950" s="603" t="s">
        <v>9170</v>
      </c>
      <c r="G950" s="603" t="s">
        <v>9171</v>
      </c>
      <c r="H950" s="603" t="s">
        <v>2202</v>
      </c>
      <c r="I950" s="603"/>
      <c r="J950" s="603"/>
      <c r="K950" s="631" t="s">
        <v>9172</v>
      </c>
      <c r="L950" s="631" t="s">
        <v>9173</v>
      </c>
      <c r="M950" s="12"/>
    </row>
    <row r="951" spans="1:13" ht="38.25">
      <c r="A951" s="12"/>
      <c r="B951" s="21">
        <v>75</v>
      </c>
      <c r="C951" s="629" t="s">
        <v>8581</v>
      </c>
      <c r="D951" s="629" t="s">
        <v>7307</v>
      </c>
      <c r="E951" s="603" t="s">
        <v>9174</v>
      </c>
      <c r="F951" s="603" t="s">
        <v>9175</v>
      </c>
      <c r="G951" s="603" t="s">
        <v>9176</v>
      </c>
      <c r="H951" s="603" t="s">
        <v>2202</v>
      </c>
      <c r="I951" s="603"/>
      <c r="J951" s="603"/>
      <c r="K951" s="631" t="s">
        <v>9172</v>
      </c>
      <c r="L951" s="631" t="s">
        <v>9177</v>
      </c>
      <c r="M951" s="12"/>
    </row>
    <row r="952" spans="1:13" ht="38.25">
      <c r="A952" s="12"/>
      <c r="B952" s="21">
        <v>76</v>
      </c>
      <c r="C952" s="629" t="s">
        <v>8776</v>
      </c>
      <c r="D952" s="629" t="s">
        <v>5882</v>
      </c>
      <c r="E952" s="603" t="s">
        <v>8777</v>
      </c>
      <c r="F952" s="603" t="s">
        <v>8778</v>
      </c>
      <c r="G952" s="603" t="s">
        <v>8779</v>
      </c>
      <c r="H952" s="603" t="s">
        <v>2202</v>
      </c>
      <c r="I952" s="603"/>
      <c r="J952" s="603"/>
      <c r="K952" s="631" t="s">
        <v>8774</v>
      </c>
      <c r="L952" s="631" t="s">
        <v>8780</v>
      </c>
      <c r="M952" s="12"/>
    </row>
    <row r="953" spans="1:13" ht="38.25">
      <c r="A953" s="12"/>
      <c r="B953" s="21">
        <v>77</v>
      </c>
      <c r="C953" s="629" t="s">
        <v>9178</v>
      </c>
      <c r="D953" s="629" t="s">
        <v>641</v>
      </c>
      <c r="E953" s="603" t="s">
        <v>9179</v>
      </c>
      <c r="F953" s="603" t="s">
        <v>9180</v>
      </c>
      <c r="G953" s="603" t="s">
        <v>9181</v>
      </c>
      <c r="H953" s="603" t="s">
        <v>2202</v>
      </c>
      <c r="I953" s="603"/>
      <c r="J953" s="603"/>
      <c r="K953" s="631">
        <v>44228</v>
      </c>
      <c r="L953" s="631" t="s">
        <v>9182</v>
      </c>
      <c r="M953" s="12"/>
    </row>
    <row r="954" spans="1:13" ht="25.5">
      <c r="A954" s="12"/>
      <c r="B954" s="21">
        <v>78</v>
      </c>
      <c r="C954" s="629" t="s">
        <v>9183</v>
      </c>
      <c r="D954" s="629" t="s">
        <v>6631</v>
      </c>
      <c r="E954" s="603" t="s">
        <v>9184</v>
      </c>
      <c r="F954" s="603" t="s">
        <v>9185</v>
      </c>
      <c r="G954" s="603" t="s">
        <v>9186</v>
      </c>
      <c r="H954" s="603" t="s">
        <v>2202</v>
      </c>
      <c r="I954" s="603"/>
      <c r="J954" s="603"/>
      <c r="K954" s="631">
        <v>44501</v>
      </c>
      <c r="L954" s="631" t="s">
        <v>9187</v>
      </c>
      <c r="M954" s="12"/>
    </row>
    <row r="955" spans="1:13" ht="51">
      <c r="A955" s="12"/>
      <c r="B955" s="21">
        <v>79</v>
      </c>
      <c r="C955" s="629" t="s">
        <v>9351</v>
      </c>
      <c r="D955" s="629" t="s">
        <v>622</v>
      </c>
      <c r="E955" s="603" t="s">
        <v>9352</v>
      </c>
      <c r="F955" s="603" t="s">
        <v>9353</v>
      </c>
      <c r="G955" s="603" t="s">
        <v>9354</v>
      </c>
      <c r="H955" s="603" t="s">
        <v>2202</v>
      </c>
      <c r="I955" s="603"/>
      <c r="J955" s="603"/>
      <c r="K955" s="631">
        <v>44200</v>
      </c>
      <c r="L955" s="631" t="s">
        <v>9355</v>
      </c>
      <c r="M955" s="12"/>
    </row>
    <row r="956" spans="1:13" ht="51">
      <c r="A956" s="12"/>
      <c r="B956" s="21">
        <v>80</v>
      </c>
      <c r="C956" s="629" t="s">
        <v>9351</v>
      </c>
      <c r="D956" s="629" t="s">
        <v>622</v>
      </c>
      <c r="E956" s="603" t="s">
        <v>9352</v>
      </c>
      <c r="F956" s="603" t="s">
        <v>9356</v>
      </c>
      <c r="G956" s="603" t="s">
        <v>9357</v>
      </c>
      <c r="H956" s="603" t="s">
        <v>2202</v>
      </c>
      <c r="I956" s="603"/>
      <c r="J956" s="603"/>
      <c r="K956" s="631">
        <v>44200</v>
      </c>
      <c r="L956" s="631" t="s">
        <v>9358</v>
      </c>
      <c r="M956" s="12"/>
    </row>
    <row r="957" spans="1:13" ht="51">
      <c r="A957" s="12"/>
      <c r="B957" s="21">
        <v>81</v>
      </c>
      <c r="C957" s="629" t="s">
        <v>9359</v>
      </c>
      <c r="D957" s="629" t="s">
        <v>9360</v>
      </c>
      <c r="E957" s="603" t="s">
        <v>9361</v>
      </c>
      <c r="F957" s="603" t="s">
        <v>9362</v>
      </c>
      <c r="G957" s="603" t="s">
        <v>7310</v>
      </c>
      <c r="H957" s="603" t="s">
        <v>2202</v>
      </c>
      <c r="I957" s="603"/>
      <c r="J957" s="603"/>
      <c r="K957" s="631" t="s">
        <v>9363</v>
      </c>
      <c r="L957" s="631" t="s">
        <v>9364</v>
      </c>
      <c r="M957" s="12"/>
    </row>
    <row r="958" spans="1:13" ht="25.5">
      <c r="A958" s="12"/>
      <c r="B958" s="21"/>
      <c r="C958" s="629" t="s">
        <v>7543</v>
      </c>
      <c r="D958" s="629" t="s">
        <v>2459</v>
      </c>
      <c r="E958" s="603" t="s">
        <v>9365</v>
      </c>
      <c r="F958" s="603" t="s">
        <v>9366</v>
      </c>
      <c r="G958" s="603" t="s">
        <v>9367</v>
      </c>
      <c r="H958" s="603" t="s">
        <v>2202</v>
      </c>
      <c r="I958" s="603"/>
      <c r="J958" s="603"/>
      <c r="K958" s="631" t="s">
        <v>9368</v>
      </c>
      <c r="L958" s="631" t="s">
        <v>9369</v>
      </c>
      <c r="M958" s="12"/>
    </row>
    <row r="959" spans="1:13" ht="25.5">
      <c r="A959" s="12"/>
      <c r="B959" s="21"/>
      <c r="C959" s="629" t="s">
        <v>9370</v>
      </c>
      <c r="D959" s="629" t="s">
        <v>2230</v>
      </c>
      <c r="E959" s="603" t="s">
        <v>9371</v>
      </c>
      <c r="F959" s="603" t="s">
        <v>9372</v>
      </c>
      <c r="G959" s="603" t="s">
        <v>7310</v>
      </c>
      <c r="H959" s="603" t="s">
        <v>2202</v>
      </c>
      <c r="I959" s="603"/>
      <c r="J959" s="603"/>
      <c r="K959" s="631" t="s">
        <v>9373</v>
      </c>
      <c r="L959" s="631" t="s">
        <v>9374</v>
      </c>
      <c r="M959" s="12"/>
    </row>
    <row r="960" spans="1:13" ht="38.25">
      <c r="A960" s="12"/>
      <c r="B960" s="21"/>
      <c r="C960" s="629" t="s">
        <v>9375</v>
      </c>
      <c r="D960" s="629" t="s">
        <v>2230</v>
      </c>
      <c r="E960" s="603" t="s">
        <v>9376</v>
      </c>
      <c r="F960" s="603" t="s">
        <v>9377</v>
      </c>
      <c r="G960" s="603" t="s">
        <v>7310</v>
      </c>
      <c r="H960" s="603" t="s">
        <v>2202</v>
      </c>
      <c r="I960" s="603"/>
      <c r="J960" s="603"/>
      <c r="K960" s="631" t="s">
        <v>9373</v>
      </c>
      <c r="L960" s="631" t="s">
        <v>9378</v>
      </c>
      <c r="M960" s="12"/>
    </row>
    <row r="961" spans="1:13" ht="38.25">
      <c r="A961" s="12"/>
      <c r="B961" s="21"/>
      <c r="C961" s="629" t="s">
        <v>9379</v>
      </c>
      <c r="D961" s="629" t="s">
        <v>641</v>
      </c>
      <c r="E961" s="603" t="s">
        <v>9380</v>
      </c>
      <c r="F961" s="603" t="s">
        <v>9381</v>
      </c>
      <c r="G961" s="603" t="s">
        <v>9382</v>
      </c>
      <c r="H961" s="603" t="s">
        <v>2202</v>
      </c>
      <c r="I961" s="603"/>
      <c r="J961" s="603"/>
      <c r="K961" s="631" t="s">
        <v>9383</v>
      </c>
      <c r="L961" s="631" t="s">
        <v>9384</v>
      </c>
      <c r="M961" s="12"/>
    </row>
    <row r="962" spans="1:13" ht="38.25">
      <c r="A962" s="12"/>
      <c r="B962" s="21"/>
      <c r="C962" s="629" t="s">
        <v>9797</v>
      </c>
      <c r="D962" s="629" t="s">
        <v>9798</v>
      </c>
      <c r="E962" s="603" t="s">
        <v>9799</v>
      </c>
      <c r="F962" s="603" t="s">
        <v>9800</v>
      </c>
      <c r="G962" s="603" t="s">
        <v>9801</v>
      </c>
      <c r="H962" s="603" t="s">
        <v>2202</v>
      </c>
      <c r="I962" s="603"/>
      <c r="J962" s="603"/>
      <c r="K962" s="631" t="s">
        <v>9802</v>
      </c>
      <c r="L962" s="631" t="s">
        <v>9803</v>
      </c>
      <c r="M962" s="12"/>
    </row>
    <row r="963" spans="1:13" ht="12.75">
      <c r="A963" s="12"/>
      <c r="B963" s="21"/>
      <c r="C963" s="411"/>
      <c r="D963" s="411"/>
      <c r="E963" s="410"/>
      <c r="F963" s="410"/>
      <c r="G963" s="410"/>
      <c r="H963" s="409"/>
      <c r="I963" s="409"/>
      <c r="J963" s="409"/>
      <c r="K963" s="413"/>
      <c r="L963" s="412"/>
      <c r="M963" s="12"/>
    </row>
    <row r="964" spans="1:13" ht="12.75">
      <c r="A964" s="12"/>
      <c r="B964" s="21"/>
      <c r="C964" s="411"/>
      <c r="D964" s="411"/>
      <c r="E964" s="410"/>
      <c r="F964" s="410"/>
      <c r="G964" s="410"/>
      <c r="H964" s="409"/>
      <c r="I964" s="409"/>
      <c r="J964" s="409"/>
      <c r="K964" s="413"/>
      <c r="L964" s="412"/>
      <c r="M964" s="12"/>
    </row>
    <row r="965" spans="1:13" ht="12.75">
      <c r="A965" s="12"/>
      <c r="B965" s="21"/>
      <c r="C965" s="411"/>
      <c r="D965" s="411"/>
      <c r="E965" s="410"/>
      <c r="F965" s="410"/>
      <c r="G965" s="410"/>
      <c r="H965" s="409"/>
      <c r="I965" s="409"/>
      <c r="J965" s="409"/>
      <c r="K965" s="413"/>
      <c r="L965" s="412"/>
      <c r="M965" s="12"/>
    </row>
    <row r="966" spans="1:13" ht="12.75">
      <c r="A966" s="12"/>
      <c r="B966" s="21"/>
      <c r="C966" s="411"/>
      <c r="D966" s="411"/>
      <c r="E966" s="410"/>
      <c r="F966" s="410"/>
      <c r="G966" s="410"/>
      <c r="H966" s="409"/>
      <c r="I966" s="409"/>
      <c r="J966" s="409"/>
      <c r="K966" s="413"/>
      <c r="L966" s="412"/>
      <c r="M966" s="12"/>
    </row>
    <row r="967" spans="1:13" ht="12.75">
      <c r="A967" s="12"/>
      <c r="B967" s="21"/>
      <c r="C967" s="411"/>
      <c r="D967" s="411"/>
      <c r="E967" s="410"/>
      <c r="F967" s="410"/>
      <c r="G967" s="410"/>
      <c r="H967" s="409"/>
      <c r="I967" s="409"/>
      <c r="J967" s="409"/>
      <c r="K967" s="413"/>
      <c r="L967" s="412"/>
      <c r="M967" s="12"/>
    </row>
    <row r="968" spans="1:13" ht="12.75">
      <c r="A968" s="12"/>
      <c r="B968" s="21"/>
      <c r="C968" s="411"/>
      <c r="D968" s="411"/>
      <c r="E968" s="410"/>
      <c r="F968" s="410"/>
      <c r="G968" s="410"/>
      <c r="H968" s="409"/>
      <c r="I968" s="409"/>
      <c r="J968" s="409"/>
      <c r="K968" s="413"/>
      <c r="L968" s="412"/>
      <c r="M968" s="12"/>
    </row>
    <row r="969" spans="1:13" ht="12.75">
      <c r="A969" s="12"/>
      <c r="B969" s="21"/>
      <c r="C969" s="411"/>
      <c r="D969" s="411"/>
      <c r="E969" s="410"/>
      <c r="F969" s="410"/>
      <c r="G969" s="410"/>
      <c r="H969" s="409"/>
      <c r="I969" s="409"/>
      <c r="J969" s="409"/>
      <c r="K969" s="413"/>
      <c r="L969" s="412"/>
      <c r="M969" s="12"/>
    </row>
    <row r="970" spans="1:13" ht="12.75">
      <c r="A970" s="12"/>
      <c r="B970" s="21"/>
      <c r="C970" s="299"/>
      <c r="D970" s="299"/>
      <c r="E970" s="298"/>
      <c r="F970" s="298"/>
      <c r="G970" s="298"/>
      <c r="H970" s="297"/>
      <c r="I970" s="297"/>
      <c r="J970" s="297"/>
      <c r="K970" s="301"/>
      <c r="L970" s="300"/>
      <c r="M970" s="12"/>
    </row>
    <row r="971" spans="1:13" ht="12.75">
      <c r="A971" s="12"/>
      <c r="B971" s="21"/>
      <c r="C971" s="299"/>
      <c r="D971" s="299"/>
      <c r="E971" s="298"/>
      <c r="F971" s="298"/>
      <c r="G971" s="298"/>
      <c r="H971" s="297"/>
      <c r="I971" s="297"/>
      <c r="J971" s="297"/>
      <c r="K971" s="301"/>
      <c r="L971" s="300"/>
      <c r="M971" s="12"/>
    </row>
    <row r="972" spans="1:13" ht="12.75">
      <c r="A972" s="12"/>
      <c r="B972" s="21"/>
      <c r="C972" s="299"/>
      <c r="D972" s="299"/>
      <c r="E972" s="298"/>
      <c r="F972" s="298"/>
      <c r="G972" s="298"/>
      <c r="H972" s="297"/>
      <c r="I972" s="297"/>
      <c r="J972" s="297"/>
      <c r="K972" s="301"/>
      <c r="L972" s="300"/>
      <c r="M972" s="12"/>
    </row>
    <row r="973" spans="1:13" ht="12.75">
      <c r="A973" s="12"/>
      <c r="B973" s="21"/>
      <c r="C973" s="299"/>
      <c r="D973" s="299"/>
      <c r="E973" s="298"/>
      <c r="F973" s="298"/>
      <c r="G973" s="298"/>
      <c r="H973" s="297"/>
      <c r="I973" s="297"/>
      <c r="J973" s="297"/>
      <c r="K973" s="301"/>
      <c r="L973" s="300"/>
      <c r="M973" s="12"/>
    </row>
    <row r="974" spans="1:13" ht="12.75">
      <c r="A974" s="12"/>
      <c r="B974" s="21"/>
      <c r="C974" s="299"/>
      <c r="D974" s="299"/>
      <c r="E974" s="298"/>
      <c r="F974" s="298"/>
      <c r="G974" s="298"/>
      <c r="H974" s="297"/>
      <c r="I974" s="297"/>
      <c r="J974" s="297"/>
      <c r="K974" s="301"/>
      <c r="L974" s="300"/>
      <c r="M974" s="12"/>
    </row>
    <row r="975" spans="1:13" ht="12.75">
      <c r="A975" s="12"/>
      <c r="B975" s="21"/>
      <c r="C975" s="299"/>
      <c r="D975" s="299"/>
      <c r="E975" s="298"/>
      <c r="F975" s="298"/>
      <c r="G975" s="298"/>
      <c r="H975" s="297"/>
      <c r="I975" s="297"/>
      <c r="J975" s="297"/>
      <c r="K975" s="301"/>
      <c r="L975" s="300"/>
      <c r="M975" s="12"/>
    </row>
    <row r="976" spans="1:13" ht="12.75">
      <c r="A976" s="12"/>
      <c r="B976" s="21"/>
      <c r="C976" s="299"/>
      <c r="D976" s="299"/>
      <c r="E976" s="298"/>
      <c r="F976" s="298"/>
      <c r="G976" s="298"/>
      <c r="H976" s="297"/>
      <c r="I976" s="297"/>
      <c r="J976" s="297"/>
      <c r="K976" s="301"/>
      <c r="L976" s="300"/>
      <c r="M976" s="12"/>
    </row>
    <row r="977" spans="1:13" ht="12.75">
      <c r="A977" s="12"/>
      <c r="B977" s="21">
        <v>82</v>
      </c>
      <c r="C977" s="77"/>
      <c r="D977" s="78"/>
      <c r="E977" s="72"/>
      <c r="F977" s="72"/>
      <c r="G977" s="71"/>
      <c r="H977" s="78"/>
      <c r="I977" s="78"/>
      <c r="J977" s="78"/>
      <c r="K977" s="79"/>
      <c r="L977" s="73"/>
      <c r="M977" s="12"/>
    </row>
    <row r="978" spans="1:13" ht="12.75">
      <c r="A978" s="12"/>
      <c r="B978" s="21">
        <v>83</v>
      </c>
      <c r="C978" s="77"/>
      <c r="D978" s="78"/>
      <c r="E978" s="72"/>
      <c r="F978" s="72"/>
      <c r="G978" s="71"/>
      <c r="H978" s="78"/>
      <c r="I978" s="78"/>
      <c r="J978" s="78"/>
      <c r="K978" s="79"/>
      <c r="L978" s="73"/>
      <c r="M978" s="12"/>
    </row>
    <row r="979" spans="1:13" ht="12.75">
      <c r="A979" s="21">
        <v>8</v>
      </c>
      <c r="B979" s="555" t="s">
        <v>750</v>
      </c>
      <c r="C979" s="556"/>
      <c r="D979" s="557"/>
      <c r="E979" s="100"/>
      <c r="F979" s="100"/>
      <c r="G979" s="101"/>
      <c r="H979" s="100"/>
      <c r="I979" s="102"/>
      <c r="J979" s="100"/>
      <c r="K979" s="103"/>
      <c r="L979" s="104"/>
      <c r="M979" s="12"/>
    </row>
    <row r="980" spans="1:13" ht="51">
      <c r="A980" s="12"/>
      <c r="B980" s="21">
        <v>1</v>
      </c>
      <c r="C980" s="4" t="s">
        <v>3182</v>
      </c>
      <c r="D980" s="208" t="s">
        <v>3183</v>
      </c>
      <c r="E980" s="234" t="s">
        <v>3184</v>
      </c>
      <c r="F980" s="234" t="s">
        <v>3795</v>
      </c>
      <c r="G980" s="18" t="s">
        <v>3592</v>
      </c>
      <c r="H980" s="88" t="s">
        <v>100</v>
      </c>
      <c r="I980" s="90"/>
      <c r="J980" s="90"/>
      <c r="K980" s="235" t="s">
        <v>6525</v>
      </c>
      <c r="L980" s="234" t="s">
        <v>3690</v>
      </c>
      <c r="M980" s="149" t="s">
        <v>5031</v>
      </c>
    </row>
    <row r="981" spans="1:13" ht="51">
      <c r="A981" s="12"/>
      <c r="B981" s="21">
        <v>2</v>
      </c>
      <c r="C981" s="4" t="s">
        <v>3364</v>
      </c>
      <c r="D981" s="208" t="s">
        <v>3365</v>
      </c>
      <c r="E981" s="234" t="s">
        <v>3366</v>
      </c>
      <c r="F981" s="234" t="s">
        <v>4344</v>
      </c>
      <c r="G981" s="18" t="s">
        <v>3593</v>
      </c>
      <c r="H981" s="88" t="s">
        <v>100</v>
      </c>
      <c r="I981" s="90"/>
      <c r="J981" s="88"/>
      <c r="K981" s="235">
        <v>43558</v>
      </c>
      <c r="L981" s="234" t="s">
        <v>3691</v>
      </c>
      <c r="M981" s="149" t="s">
        <v>5031</v>
      </c>
    </row>
    <row r="982" spans="1:13" ht="51">
      <c r="A982" s="12"/>
      <c r="B982" s="21">
        <v>3</v>
      </c>
      <c r="C982" s="4" t="s">
        <v>703</v>
      </c>
      <c r="D982" s="208" t="s">
        <v>704</v>
      </c>
      <c r="E982" s="234" t="s">
        <v>3692</v>
      </c>
      <c r="F982" s="234" t="s">
        <v>3693</v>
      </c>
      <c r="G982" s="18" t="s">
        <v>701</v>
      </c>
      <c r="H982" s="88" t="s">
        <v>100</v>
      </c>
      <c r="I982" s="90"/>
      <c r="J982" s="88"/>
      <c r="K982" s="235" t="s">
        <v>4949</v>
      </c>
      <c r="L982" s="234" t="s">
        <v>4950</v>
      </c>
      <c r="M982" s="149" t="s">
        <v>5031</v>
      </c>
    </row>
    <row r="983" spans="1:13" ht="63.75">
      <c r="A983" s="12"/>
      <c r="B983" s="21">
        <v>4</v>
      </c>
      <c r="C983" s="4" t="s">
        <v>6725</v>
      </c>
      <c r="D983" s="208" t="s">
        <v>6726</v>
      </c>
      <c r="E983" s="234" t="s">
        <v>6727</v>
      </c>
      <c r="F983" s="234" t="s">
        <v>6728</v>
      </c>
      <c r="G983" s="18" t="s">
        <v>6729</v>
      </c>
      <c r="H983" s="88" t="s">
        <v>100</v>
      </c>
      <c r="I983" s="90"/>
      <c r="J983" s="88"/>
      <c r="K983" s="235" t="s">
        <v>9189</v>
      </c>
      <c r="L983" s="234" t="s">
        <v>6730</v>
      </c>
      <c r="M983" s="149" t="s">
        <v>5032</v>
      </c>
    </row>
    <row r="984" spans="1:13" ht="51">
      <c r="A984" s="12"/>
      <c r="B984" s="21">
        <v>5</v>
      </c>
      <c r="C984" s="4" t="s">
        <v>6526</v>
      </c>
      <c r="D984" s="208" t="s">
        <v>6527</v>
      </c>
      <c r="E984" s="234" t="s">
        <v>6528</v>
      </c>
      <c r="F984" s="234" t="s">
        <v>6529</v>
      </c>
      <c r="G984" s="18" t="s">
        <v>6530</v>
      </c>
      <c r="H984" s="88" t="s">
        <v>100</v>
      </c>
      <c r="I984" s="90"/>
      <c r="J984" s="88"/>
      <c r="K984" s="235" t="s">
        <v>6531</v>
      </c>
      <c r="L984" s="234" t="s">
        <v>6532</v>
      </c>
      <c r="M984" s="149" t="s">
        <v>5032</v>
      </c>
    </row>
    <row r="985" spans="1:13" ht="89.25">
      <c r="A985" s="12"/>
      <c r="B985" s="21">
        <v>6</v>
      </c>
      <c r="C985" s="4" t="s">
        <v>8781</v>
      </c>
      <c r="D985" s="208" t="s">
        <v>8782</v>
      </c>
      <c r="E985" s="234" t="s">
        <v>8783</v>
      </c>
      <c r="F985" s="234" t="s">
        <v>8784</v>
      </c>
      <c r="G985" s="18" t="s">
        <v>8785</v>
      </c>
      <c r="H985" s="88" t="s">
        <v>100</v>
      </c>
      <c r="I985" s="90"/>
      <c r="J985" s="88"/>
      <c r="K985" s="235" t="s">
        <v>8786</v>
      </c>
      <c r="L985" s="234" t="s">
        <v>8787</v>
      </c>
      <c r="M985" s="149" t="s">
        <v>5032</v>
      </c>
    </row>
    <row r="986" spans="1:13" ht="76.5">
      <c r="A986" s="12"/>
      <c r="B986" s="21">
        <v>7</v>
      </c>
      <c r="C986" s="4" t="s">
        <v>8598</v>
      </c>
      <c r="D986" s="208" t="s">
        <v>8599</v>
      </c>
      <c r="E986" s="234" t="s">
        <v>8600</v>
      </c>
      <c r="F986" s="234" t="s">
        <v>8601</v>
      </c>
      <c r="G986" s="18" t="s">
        <v>8602</v>
      </c>
      <c r="H986" s="88" t="s">
        <v>100</v>
      </c>
      <c r="I986" s="90"/>
      <c r="J986" s="88"/>
      <c r="K986" s="235" t="s">
        <v>8520</v>
      </c>
      <c r="L986" s="234" t="s">
        <v>8603</v>
      </c>
      <c r="M986" s="149"/>
    </row>
    <row r="987" spans="1:13" ht="51">
      <c r="A987" s="12"/>
      <c r="B987" s="21">
        <v>8</v>
      </c>
      <c r="C987" s="232" t="s">
        <v>6533</v>
      </c>
      <c r="D987" s="201" t="s">
        <v>6534</v>
      </c>
      <c r="E987" s="238" t="s">
        <v>6535</v>
      </c>
      <c r="F987" s="238" t="s">
        <v>6536</v>
      </c>
      <c r="G987" s="112" t="s">
        <v>6537</v>
      </c>
      <c r="H987" s="112" t="s">
        <v>3192</v>
      </c>
      <c r="I987" s="186"/>
      <c r="J987" s="186"/>
      <c r="K987" s="239">
        <v>43654</v>
      </c>
      <c r="L987" s="238" t="s">
        <v>6538</v>
      </c>
      <c r="M987" s="149" t="s">
        <v>5032</v>
      </c>
    </row>
    <row r="988" spans="1:13" ht="51">
      <c r="A988" s="12"/>
      <c r="B988" s="21">
        <v>9</v>
      </c>
      <c r="C988" s="232" t="s">
        <v>7316</v>
      </c>
      <c r="D988" s="201" t="s">
        <v>7317</v>
      </c>
      <c r="E988" s="238" t="s">
        <v>7318</v>
      </c>
      <c r="F988" s="238" t="s">
        <v>7319</v>
      </c>
      <c r="G988" s="112" t="s">
        <v>7320</v>
      </c>
      <c r="H988" s="112" t="s">
        <v>7321</v>
      </c>
      <c r="I988" s="186"/>
      <c r="J988" s="186"/>
      <c r="K988" s="239" t="s">
        <v>7179</v>
      </c>
      <c r="L988" s="238" t="s">
        <v>7322</v>
      </c>
      <c r="M988" s="150" t="s">
        <v>5033</v>
      </c>
    </row>
    <row r="989" spans="1:13" ht="51">
      <c r="A989" s="12"/>
      <c r="B989" s="21">
        <v>10</v>
      </c>
      <c r="C989" s="232" t="s">
        <v>7316</v>
      </c>
      <c r="D989" s="201" t="s">
        <v>7317</v>
      </c>
      <c r="E989" s="238" t="s">
        <v>7318</v>
      </c>
      <c r="F989" s="238" t="s">
        <v>7323</v>
      </c>
      <c r="G989" s="112" t="s">
        <v>7324</v>
      </c>
      <c r="H989" s="112" t="s">
        <v>7321</v>
      </c>
      <c r="I989" s="186"/>
      <c r="J989" s="186"/>
      <c r="K989" s="239" t="s">
        <v>7179</v>
      </c>
      <c r="L989" s="238" t="s">
        <v>7325</v>
      </c>
      <c r="M989" s="150" t="s">
        <v>5034</v>
      </c>
    </row>
    <row r="990" spans="1:13" ht="51">
      <c r="A990" s="12"/>
      <c r="B990" s="21">
        <v>11</v>
      </c>
      <c r="C990" s="4" t="s">
        <v>2075</v>
      </c>
      <c r="D990" s="208" t="s">
        <v>2076</v>
      </c>
      <c r="E990" s="87" t="s">
        <v>2077</v>
      </c>
      <c r="F990" s="87" t="s">
        <v>2078</v>
      </c>
      <c r="G990" s="236" t="s">
        <v>3594</v>
      </c>
      <c r="H990" s="18" t="s">
        <v>702</v>
      </c>
      <c r="I990" s="90"/>
      <c r="J990" s="90"/>
      <c r="K990" s="235" t="s">
        <v>4952</v>
      </c>
      <c r="L990" s="87" t="s">
        <v>2079</v>
      </c>
      <c r="M990" s="150" t="s">
        <v>5034</v>
      </c>
    </row>
    <row r="991" spans="1:13" ht="38.25">
      <c r="A991" s="12"/>
      <c r="B991" s="21">
        <v>12</v>
      </c>
      <c r="C991" s="4" t="s">
        <v>3694</v>
      </c>
      <c r="D991" s="208" t="s">
        <v>4351</v>
      </c>
      <c r="E991" s="234" t="s">
        <v>3561</v>
      </c>
      <c r="F991" s="234" t="s">
        <v>3796</v>
      </c>
      <c r="G991" s="18" t="s">
        <v>3593</v>
      </c>
      <c r="H991" s="18" t="s">
        <v>702</v>
      </c>
      <c r="I991" s="90"/>
      <c r="J991" s="90"/>
      <c r="K991" s="235">
        <v>43102</v>
      </c>
      <c r="L991" s="234" t="s">
        <v>3756</v>
      </c>
      <c r="M991" s="150" t="s">
        <v>5034</v>
      </c>
    </row>
    <row r="992" spans="1:13" ht="51">
      <c r="A992" s="12"/>
      <c r="B992" s="21">
        <v>13</v>
      </c>
      <c r="C992" s="4" t="s">
        <v>707</v>
      </c>
      <c r="D992" s="208" t="s">
        <v>708</v>
      </c>
      <c r="E992" s="234" t="s">
        <v>706</v>
      </c>
      <c r="F992" s="234" t="s">
        <v>3797</v>
      </c>
      <c r="G992" s="18" t="s">
        <v>3595</v>
      </c>
      <c r="H992" s="18" t="s">
        <v>4951</v>
      </c>
      <c r="I992" s="90"/>
      <c r="J992" s="90"/>
      <c r="K992" s="235">
        <v>43081</v>
      </c>
      <c r="L992" s="234" t="s">
        <v>3757</v>
      </c>
      <c r="M992" s="150" t="s">
        <v>5034</v>
      </c>
    </row>
    <row r="993" spans="1:13" ht="51">
      <c r="A993" s="12"/>
      <c r="B993" s="21">
        <v>14</v>
      </c>
      <c r="C993" s="4" t="s">
        <v>3562</v>
      </c>
      <c r="D993" s="208" t="s">
        <v>4352</v>
      </c>
      <c r="E993" s="234" t="s">
        <v>3563</v>
      </c>
      <c r="F993" s="234" t="s">
        <v>3798</v>
      </c>
      <c r="G993" s="18" t="s">
        <v>3596</v>
      </c>
      <c r="H993" s="18" t="s">
        <v>3274</v>
      </c>
      <c r="I993" s="90"/>
      <c r="J993" s="90"/>
      <c r="K993" s="235">
        <v>42801</v>
      </c>
      <c r="L993" s="234" t="s">
        <v>3758</v>
      </c>
      <c r="M993" s="150" t="s">
        <v>5034</v>
      </c>
    </row>
    <row r="994" spans="1:13" ht="51">
      <c r="A994" s="12"/>
      <c r="B994" s="21">
        <v>15</v>
      </c>
      <c r="C994" s="231" t="s">
        <v>717</v>
      </c>
      <c r="D994" s="208" t="s">
        <v>718</v>
      </c>
      <c r="E994" s="87" t="s">
        <v>719</v>
      </c>
      <c r="F994" s="87" t="s">
        <v>720</v>
      </c>
      <c r="G994" s="18" t="s">
        <v>721</v>
      </c>
      <c r="H994" s="18" t="s">
        <v>702</v>
      </c>
      <c r="I994" s="237"/>
      <c r="J994" s="90"/>
      <c r="K994" s="235">
        <v>43103</v>
      </c>
      <c r="L994" s="87" t="s">
        <v>722</v>
      </c>
      <c r="M994" s="150" t="s">
        <v>5033</v>
      </c>
    </row>
    <row r="995" spans="1:13" ht="38.25">
      <c r="A995" s="12"/>
      <c r="B995" s="21">
        <v>16</v>
      </c>
      <c r="C995" s="231" t="s">
        <v>723</v>
      </c>
      <c r="D995" s="208" t="s">
        <v>724</v>
      </c>
      <c r="E995" s="87" t="s">
        <v>725</v>
      </c>
      <c r="F995" s="87" t="s">
        <v>726</v>
      </c>
      <c r="G995" s="18" t="s">
        <v>8788</v>
      </c>
      <c r="H995" s="88" t="s">
        <v>713</v>
      </c>
      <c r="I995" s="237"/>
      <c r="J995" s="90"/>
      <c r="K995" s="235" t="s">
        <v>5927</v>
      </c>
      <c r="L995" s="87" t="s">
        <v>1897</v>
      </c>
      <c r="M995" s="150" t="s">
        <v>5034</v>
      </c>
    </row>
    <row r="996" spans="1:13" ht="38.25">
      <c r="A996" s="12"/>
      <c r="B996" s="21">
        <v>17</v>
      </c>
      <c r="C996" s="231" t="s">
        <v>717</v>
      </c>
      <c r="D996" s="208" t="s">
        <v>718</v>
      </c>
      <c r="E996" s="87" t="s">
        <v>2163</v>
      </c>
      <c r="F996" s="87" t="s">
        <v>2164</v>
      </c>
      <c r="G996" s="18" t="s">
        <v>3695</v>
      </c>
      <c r="H996" s="18" t="s">
        <v>702</v>
      </c>
      <c r="I996" s="237"/>
      <c r="J996" s="90"/>
      <c r="K996" s="235">
        <v>43103</v>
      </c>
      <c r="L996" s="87" t="s">
        <v>2165</v>
      </c>
      <c r="M996" s="150" t="s">
        <v>5034</v>
      </c>
    </row>
    <row r="997" spans="1:13" ht="51">
      <c r="A997" s="12"/>
      <c r="B997" s="21">
        <v>18</v>
      </c>
      <c r="C997" s="231" t="s">
        <v>727</v>
      </c>
      <c r="D997" s="208" t="s">
        <v>728</v>
      </c>
      <c r="E997" s="87" t="s">
        <v>729</v>
      </c>
      <c r="F997" s="87" t="s">
        <v>730</v>
      </c>
      <c r="G997" s="18" t="s">
        <v>731</v>
      </c>
      <c r="H997" s="18" t="s">
        <v>702</v>
      </c>
      <c r="I997" s="237"/>
      <c r="J997" s="90"/>
      <c r="K997" s="235" t="s">
        <v>4953</v>
      </c>
      <c r="L997" s="87" t="s">
        <v>732</v>
      </c>
      <c r="M997" s="150" t="s">
        <v>5034</v>
      </c>
    </row>
    <row r="998" spans="1:13" ht="51">
      <c r="A998" s="12"/>
      <c r="B998" s="21">
        <v>19</v>
      </c>
      <c r="C998" s="231" t="s">
        <v>733</v>
      </c>
      <c r="D998" s="208" t="s">
        <v>734</v>
      </c>
      <c r="E998" s="87" t="s">
        <v>735</v>
      </c>
      <c r="F998" s="87" t="s">
        <v>736</v>
      </c>
      <c r="G998" s="18" t="s">
        <v>737</v>
      </c>
      <c r="H998" s="88" t="s">
        <v>713</v>
      </c>
      <c r="I998" s="237"/>
      <c r="J998" s="90"/>
      <c r="K998" s="235">
        <v>42747</v>
      </c>
      <c r="L998" s="87" t="s">
        <v>738</v>
      </c>
      <c r="M998" s="150" t="s">
        <v>5034</v>
      </c>
    </row>
    <row r="999" spans="1:13" ht="63.75">
      <c r="A999" s="12"/>
      <c r="B999" s="21">
        <v>20</v>
      </c>
      <c r="C999" s="231" t="s">
        <v>703</v>
      </c>
      <c r="D999" s="208" t="s">
        <v>3186</v>
      </c>
      <c r="E999" s="87" t="s">
        <v>3187</v>
      </c>
      <c r="F999" s="87" t="s">
        <v>3802</v>
      </c>
      <c r="G999" s="18" t="s">
        <v>3599</v>
      </c>
      <c r="H999" s="88" t="s">
        <v>4954</v>
      </c>
      <c r="I999" s="237"/>
      <c r="J999" s="90"/>
      <c r="K999" s="235" t="s">
        <v>4911</v>
      </c>
      <c r="L999" s="87" t="s">
        <v>3762</v>
      </c>
      <c r="M999" s="150" t="s">
        <v>5034</v>
      </c>
    </row>
    <row r="1000" spans="1:13" ht="51">
      <c r="A1000" s="12"/>
      <c r="B1000" s="21">
        <v>21</v>
      </c>
      <c r="C1000" s="231" t="s">
        <v>3696</v>
      </c>
      <c r="D1000" s="208" t="s">
        <v>3697</v>
      </c>
      <c r="E1000" s="87" t="s">
        <v>3698</v>
      </c>
      <c r="F1000" s="87" t="s">
        <v>3699</v>
      </c>
      <c r="G1000" s="88" t="s">
        <v>8789</v>
      </c>
      <c r="H1000" s="18" t="s">
        <v>3192</v>
      </c>
      <c r="I1000" s="90"/>
      <c r="J1000" s="90"/>
      <c r="K1000" s="235" t="s">
        <v>4720</v>
      </c>
      <c r="L1000" s="87" t="s">
        <v>3763</v>
      </c>
      <c r="M1000" s="150" t="s">
        <v>5034</v>
      </c>
    </row>
    <row r="1001" spans="1:13" ht="51">
      <c r="A1001" s="12"/>
      <c r="B1001" s="21">
        <v>22</v>
      </c>
      <c r="C1001" s="231" t="s">
        <v>3700</v>
      </c>
      <c r="D1001" s="208" t="s">
        <v>3701</v>
      </c>
      <c r="E1001" s="87" t="s">
        <v>3702</v>
      </c>
      <c r="F1001" s="87" t="s">
        <v>3703</v>
      </c>
      <c r="G1001" s="88" t="s">
        <v>3704</v>
      </c>
      <c r="H1001" s="18" t="s">
        <v>3192</v>
      </c>
      <c r="I1001" s="90"/>
      <c r="J1001" s="90"/>
      <c r="K1001" s="235" t="s">
        <v>4955</v>
      </c>
      <c r="L1001" s="87" t="s">
        <v>3705</v>
      </c>
      <c r="M1001" s="150" t="s">
        <v>5033</v>
      </c>
    </row>
    <row r="1002" spans="1:13" ht="51">
      <c r="A1002" s="12"/>
      <c r="B1002" s="21">
        <v>23</v>
      </c>
      <c r="C1002" s="231" t="s">
        <v>3764</v>
      </c>
      <c r="D1002" s="208" t="s">
        <v>3765</v>
      </c>
      <c r="E1002" s="87" t="s">
        <v>3766</v>
      </c>
      <c r="F1002" s="87" t="s">
        <v>3767</v>
      </c>
      <c r="G1002" s="18" t="s">
        <v>3599</v>
      </c>
      <c r="H1002" s="18" t="s">
        <v>3192</v>
      </c>
      <c r="I1002" s="90"/>
      <c r="J1002" s="90"/>
      <c r="K1002" s="235" t="s">
        <v>4956</v>
      </c>
      <c r="L1002" s="87" t="s">
        <v>3768</v>
      </c>
      <c r="M1002" s="150" t="s">
        <v>5033</v>
      </c>
    </row>
    <row r="1003" spans="1:13" ht="51">
      <c r="A1003" s="12"/>
      <c r="B1003" s="21">
        <v>24</v>
      </c>
      <c r="C1003" s="231" t="s">
        <v>3700</v>
      </c>
      <c r="D1003" s="208" t="s">
        <v>3701</v>
      </c>
      <c r="E1003" s="87" t="s">
        <v>3702</v>
      </c>
      <c r="F1003" s="87" t="s">
        <v>3803</v>
      </c>
      <c r="G1003" s="88" t="s">
        <v>3804</v>
      </c>
      <c r="H1003" s="18" t="s">
        <v>3192</v>
      </c>
      <c r="I1003" s="90"/>
      <c r="J1003" s="90"/>
      <c r="K1003" s="235" t="s">
        <v>4955</v>
      </c>
      <c r="L1003" s="87" t="s">
        <v>3805</v>
      </c>
      <c r="M1003" s="150" t="s">
        <v>5033</v>
      </c>
    </row>
    <row r="1004" spans="1:13" ht="38.25">
      <c r="A1004" s="12"/>
      <c r="B1004" s="21">
        <v>25</v>
      </c>
      <c r="C1004" s="135" t="s">
        <v>4259</v>
      </c>
      <c r="D1004" s="208" t="s">
        <v>4260</v>
      </c>
      <c r="E1004" s="202" t="s">
        <v>4261</v>
      </c>
      <c r="F1004" s="202" t="s">
        <v>4262</v>
      </c>
      <c r="G1004" s="88" t="s">
        <v>4263</v>
      </c>
      <c r="H1004" s="88" t="s">
        <v>3274</v>
      </c>
      <c r="I1004" s="90"/>
      <c r="J1004" s="90"/>
      <c r="K1004" s="235" t="s">
        <v>7314</v>
      </c>
      <c r="L1004" s="87" t="s">
        <v>4264</v>
      </c>
      <c r="M1004" s="150" t="s">
        <v>5033</v>
      </c>
    </row>
    <row r="1005" spans="1:13" ht="38.25">
      <c r="A1005" s="12"/>
      <c r="B1005" s="21">
        <v>26</v>
      </c>
      <c r="C1005" s="135" t="s">
        <v>4259</v>
      </c>
      <c r="D1005" s="208" t="s">
        <v>4260</v>
      </c>
      <c r="E1005" s="202" t="s">
        <v>4265</v>
      </c>
      <c r="F1005" s="202" t="s">
        <v>3755</v>
      </c>
      <c r="G1005" s="88" t="s">
        <v>4957</v>
      </c>
      <c r="H1005" s="88" t="s">
        <v>3274</v>
      </c>
      <c r="I1005" s="90"/>
      <c r="J1005" s="90"/>
      <c r="K1005" s="235" t="s">
        <v>7314</v>
      </c>
      <c r="L1005" s="87" t="s">
        <v>4266</v>
      </c>
      <c r="M1005" s="150" t="s">
        <v>5033</v>
      </c>
    </row>
    <row r="1006" spans="1:13" ht="38.25">
      <c r="A1006" s="12"/>
      <c r="B1006" s="21">
        <v>27</v>
      </c>
      <c r="C1006" s="135" t="s">
        <v>4259</v>
      </c>
      <c r="D1006" s="208" t="s">
        <v>4260</v>
      </c>
      <c r="E1006" s="202" t="s">
        <v>4267</v>
      </c>
      <c r="F1006" s="202" t="s">
        <v>4268</v>
      </c>
      <c r="G1006" s="88" t="s">
        <v>4957</v>
      </c>
      <c r="H1006" s="88" t="s">
        <v>3274</v>
      </c>
      <c r="I1006" s="90"/>
      <c r="J1006" s="90"/>
      <c r="K1006" s="235" t="s">
        <v>7314</v>
      </c>
      <c r="L1006" s="87" t="s">
        <v>4269</v>
      </c>
      <c r="M1006" s="150" t="s">
        <v>5033</v>
      </c>
    </row>
    <row r="1007" spans="1:13" ht="38.25">
      <c r="A1007" s="12"/>
      <c r="B1007" s="21">
        <v>28</v>
      </c>
      <c r="C1007" s="135" t="s">
        <v>4259</v>
      </c>
      <c r="D1007" s="208" t="s">
        <v>4260</v>
      </c>
      <c r="E1007" s="202" t="s">
        <v>4270</v>
      </c>
      <c r="F1007" s="202" t="s">
        <v>4271</v>
      </c>
      <c r="G1007" s="88" t="s">
        <v>8790</v>
      </c>
      <c r="H1007" s="88" t="s">
        <v>3274</v>
      </c>
      <c r="I1007" s="90"/>
      <c r="J1007" s="90"/>
      <c r="K1007" s="235" t="s">
        <v>7314</v>
      </c>
      <c r="L1007" s="87" t="s">
        <v>4272</v>
      </c>
      <c r="M1007" s="150" t="s">
        <v>5033</v>
      </c>
    </row>
    <row r="1008" spans="1:13" ht="38.25">
      <c r="A1008" s="12"/>
      <c r="B1008" s="21">
        <v>29</v>
      </c>
      <c r="C1008" s="135" t="s">
        <v>4259</v>
      </c>
      <c r="D1008" s="208" t="s">
        <v>4260</v>
      </c>
      <c r="E1008" s="202" t="s">
        <v>4273</v>
      </c>
      <c r="F1008" s="202" t="s">
        <v>4274</v>
      </c>
      <c r="G1008" s="88" t="s">
        <v>4275</v>
      </c>
      <c r="H1008" s="88" t="s">
        <v>3274</v>
      </c>
      <c r="I1008" s="90"/>
      <c r="J1008" s="90"/>
      <c r="K1008" s="235" t="s">
        <v>7314</v>
      </c>
      <c r="L1008" s="87" t="s">
        <v>4276</v>
      </c>
      <c r="M1008" s="150" t="s">
        <v>5033</v>
      </c>
    </row>
    <row r="1009" spans="1:13" ht="51">
      <c r="A1009" s="12"/>
      <c r="B1009" s="21">
        <v>30</v>
      </c>
      <c r="C1009" s="135" t="s">
        <v>3696</v>
      </c>
      <c r="D1009" s="208" t="s">
        <v>4277</v>
      </c>
      <c r="E1009" s="202" t="s">
        <v>4278</v>
      </c>
      <c r="F1009" s="202" t="s">
        <v>4279</v>
      </c>
      <c r="G1009" s="18" t="s">
        <v>4280</v>
      </c>
      <c r="H1009" s="18" t="s">
        <v>3192</v>
      </c>
      <c r="I1009" s="90"/>
      <c r="J1009" s="90"/>
      <c r="K1009" s="235" t="s">
        <v>4720</v>
      </c>
      <c r="L1009" s="87" t="s">
        <v>4281</v>
      </c>
      <c r="M1009" s="150" t="s">
        <v>5033</v>
      </c>
    </row>
    <row r="1010" spans="1:13" ht="51">
      <c r="A1010" s="12"/>
      <c r="B1010" s="21">
        <v>31</v>
      </c>
      <c r="C1010" s="88" t="s">
        <v>4360</v>
      </c>
      <c r="D1010" s="208" t="s">
        <v>705</v>
      </c>
      <c r="E1010" s="87" t="s">
        <v>4361</v>
      </c>
      <c r="F1010" s="202" t="s">
        <v>4362</v>
      </c>
      <c r="G1010" s="18" t="s">
        <v>4363</v>
      </c>
      <c r="H1010" s="18" t="s">
        <v>3192</v>
      </c>
      <c r="I1010" s="90"/>
      <c r="J1010" s="90"/>
      <c r="K1010" s="235" t="s">
        <v>4958</v>
      </c>
      <c r="L1010" s="87" t="s">
        <v>4364</v>
      </c>
      <c r="M1010" s="150" t="s">
        <v>5033</v>
      </c>
    </row>
    <row r="1011" spans="1:13" ht="51">
      <c r="A1011" s="12"/>
      <c r="B1011" s="21">
        <v>32</v>
      </c>
      <c r="C1011" s="88" t="s">
        <v>4572</v>
      </c>
      <c r="D1011" s="208" t="s">
        <v>4573</v>
      </c>
      <c r="E1011" s="87" t="s">
        <v>4574</v>
      </c>
      <c r="F1011" s="202" t="s">
        <v>4604</v>
      </c>
      <c r="G1011" s="18" t="s">
        <v>4575</v>
      </c>
      <c r="H1011" s="88" t="s">
        <v>3274</v>
      </c>
      <c r="I1011" s="90"/>
      <c r="J1011" s="90"/>
      <c r="K1011" s="235" t="s">
        <v>4567</v>
      </c>
      <c r="L1011" s="87" t="s">
        <v>4576</v>
      </c>
      <c r="M1011" s="150" t="s">
        <v>5033</v>
      </c>
    </row>
    <row r="1012" spans="1:13" ht="63.75">
      <c r="A1012" s="12"/>
      <c r="B1012" s="21">
        <v>33</v>
      </c>
      <c r="C1012" s="232" t="s">
        <v>4605</v>
      </c>
      <c r="D1012" s="201" t="s">
        <v>4606</v>
      </c>
      <c r="E1012" s="238" t="s">
        <v>4607</v>
      </c>
      <c r="F1012" s="238" t="s">
        <v>4608</v>
      </c>
      <c r="G1012" s="112" t="s">
        <v>4609</v>
      </c>
      <c r="H1012" s="112" t="s">
        <v>3192</v>
      </c>
      <c r="I1012" s="186"/>
      <c r="J1012" s="186"/>
      <c r="K1012" s="239" t="s">
        <v>7315</v>
      </c>
      <c r="L1012" s="238" t="s">
        <v>4960</v>
      </c>
      <c r="M1012" s="150" t="s">
        <v>5033</v>
      </c>
    </row>
    <row r="1013" spans="1:13" ht="51">
      <c r="A1013" s="12"/>
      <c r="B1013" s="21">
        <v>34</v>
      </c>
      <c r="C1013" s="4" t="s">
        <v>4345</v>
      </c>
      <c r="D1013" s="208" t="s">
        <v>4346</v>
      </c>
      <c r="E1013" s="87" t="s">
        <v>4347</v>
      </c>
      <c r="F1013" s="234" t="s">
        <v>4348</v>
      </c>
      <c r="G1013" s="18" t="s">
        <v>4349</v>
      </c>
      <c r="H1013" s="88" t="s">
        <v>100</v>
      </c>
      <c r="I1013" s="90"/>
      <c r="J1013" s="88"/>
      <c r="K1013" s="235">
        <v>43259</v>
      </c>
      <c r="L1013" s="234" t="s">
        <v>4350</v>
      </c>
      <c r="M1013" s="150" t="s">
        <v>5033</v>
      </c>
    </row>
    <row r="1014" spans="1:13" ht="51">
      <c r="A1014" s="12"/>
      <c r="B1014" s="21">
        <v>35</v>
      </c>
      <c r="C1014" s="231" t="s">
        <v>3367</v>
      </c>
      <c r="D1014" s="208" t="s">
        <v>4353</v>
      </c>
      <c r="E1014" s="87" t="s">
        <v>3368</v>
      </c>
      <c r="F1014" s="87" t="s">
        <v>3799</v>
      </c>
      <c r="G1014" s="18" t="s">
        <v>3597</v>
      </c>
      <c r="H1014" s="88" t="s">
        <v>3274</v>
      </c>
      <c r="I1014" s="237"/>
      <c r="J1014" s="90"/>
      <c r="K1014" s="235" t="s">
        <v>7326</v>
      </c>
      <c r="L1014" s="87" t="s">
        <v>3759</v>
      </c>
      <c r="M1014" s="150" t="s">
        <v>5033</v>
      </c>
    </row>
    <row r="1015" spans="1:13" ht="38.25">
      <c r="A1015" s="12"/>
      <c r="B1015" s="21">
        <v>36</v>
      </c>
      <c r="C1015" s="231" t="s">
        <v>3367</v>
      </c>
      <c r="D1015" s="208" t="s">
        <v>4353</v>
      </c>
      <c r="E1015" s="87" t="s">
        <v>3369</v>
      </c>
      <c r="F1015" s="87" t="s">
        <v>3800</v>
      </c>
      <c r="G1015" s="18" t="s">
        <v>7327</v>
      </c>
      <c r="H1015" s="88" t="s">
        <v>3274</v>
      </c>
      <c r="I1015" s="237"/>
      <c r="J1015" s="90"/>
      <c r="K1015" s="235" t="s">
        <v>7326</v>
      </c>
      <c r="L1015" s="87" t="s">
        <v>3760</v>
      </c>
      <c r="M1015" s="150" t="s">
        <v>5033</v>
      </c>
    </row>
    <row r="1016" spans="1:13" ht="38.25">
      <c r="A1016" s="12"/>
      <c r="B1016" s="21">
        <v>37</v>
      </c>
      <c r="C1016" s="231" t="s">
        <v>3367</v>
      </c>
      <c r="D1016" s="208" t="s">
        <v>4353</v>
      </c>
      <c r="E1016" s="87" t="s">
        <v>4568</v>
      </c>
      <c r="F1016" s="87" t="s">
        <v>4569</v>
      </c>
      <c r="G1016" s="18" t="s">
        <v>4570</v>
      </c>
      <c r="H1016" s="88" t="s">
        <v>3274</v>
      </c>
      <c r="I1016" s="237"/>
      <c r="J1016" s="90"/>
      <c r="K1016" s="235" t="s">
        <v>7326</v>
      </c>
      <c r="L1016" s="87" t="s">
        <v>4571</v>
      </c>
      <c r="M1016" s="150" t="s">
        <v>5033</v>
      </c>
    </row>
    <row r="1017" spans="1:13" ht="51">
      <c r="A1017" s="12"/>
      <c r="B1017" s="21">
        <v>38</v>
      </c>
      <c r="C1017" s="231" t="s">
        <v>3367</v>
      </c>
      <c r="D1017" s="208" t="s">
        <v>4353</v>
      </c>
      <c r="E1017" s="87" t="s">
        <v>4961</v>
      </c>
      <c r="F1017" s="87" t="s">
        <v>4962</v>
      </c>
      <c r="G1017" s="18" t="s">
        <v>4963</v>
      </c>
      <c r="H1017" s="88" t="s">
        <v>3274</v>
      </c>
      <c r="I1017" s="237"/>
      <c r="J1017" s="90"/>
      <c r="K1017" s="235" t="s">
        <v>7326</v>
      </c>
      <c r="L1017" s="87" t="s">
        <v>4964</v>
      </c>
      <c r="M1017" s="150" t="s">
        <v>5035</v>
      </c>
    </row>
    <row r="1018" spans="1:13" ht="51">
      <c r="A1018" s="12"/>
      <c r="B1018" s="21">
        <v>39</v>
      </c>
      <c r="C1018" s="231" t="s">
        <v>3185</v>
      </c>
      <c r="D1018" s="208" t="s">
        <v>4354</v>
      </c>
      <c r="E1018" s="87" t="s">
        <v>3564</v>
      </c>
      <c r="F1018" s="87" t="s">
        <v>3801</v>
      </c>
      <c r="G1018" s="18" t="s">
        <v>3598</v>
      </c>
      <c r="H1018" s="88" t="s">
        <v>3274</v>
      </c>
      <c r="I1018" s="237"/>
      <c r="J1018" s="90"/>
      <c r="K1018" s="235">
        <v>43354</v>
      </c>
      <c r="L1018" s="87" t="s">
        <v>3761</v>
      </c>
      <c r="M1018" s="150" t="s">
        <v>5035</v>
      </c>
    </row>
    <row r="1019" spans="1:13" ht="51">
      <c r="A1019" s="12"/>
      <c r="B1019" s="21">
        <v>40</v>
      </c>
      <c r="C1019" s="233" t="s">
        <v>715</v>
      </c>
      <c r="D1019" s="201" t="s">
        <v>4702</v>
      </c>
      <c r="E1019" s="238" t="s">
        <v>4703</v>
      </c>
      <c r="F1019" s="238" t="s">
        <v>716</v>
      </c>
      <c r="G1019" s="112" t="s">
        <v>4704</v>
      </c>
      <c r="H1019" s="88" t="s">
        <v>3274</v>
      </c>
      <c r="I1019" s="186"/>
      <c r="J1019" s="186"/>
      <c r="K1019" s="239">
        <v>43649</v>
      </c>
      <c r="L1019" s="238" t="s">
        <v>4965</v>
      </c>
      <c r="M1019" s="150" t="s">
        <v>5035</v>
      </c>
    </row>
    <row r="1020" spans="1:13" ht="51">
      <c r="A1020" s="12"/>
      <c r="B1020" s="21">
        <v>41</v>
      </c>
      <c r="C1020" s="135" t="s">
        <v>4355</v>
      </c>
      <c r="D1020" s="208" t="s">
        <v>4354</v>
      </c>
      <c r="E1020" s="87" t="s">
        <v>4356</v>
      </c>
      <c r="F1020" s="202" t="s">
        <v>4357</v>
      </c>
      <c r="G1020" s="88" t="s">
        <v>4358</v>
      </c>
      <c r="H1020" s="18" t="s">
        <v>3192</v>
      </c>
      <c r="I1020" s="90"/>
      <c r="J1020" s="90"/>
      <c r="K1020" s="235" t="s">
        <v>4966</v>
      </c>
      <c r="L1020" s="87" t="s">
        <v>4359</v>
      </c>
      <c r="M1020" s="150" t="s">
        <v>5035</v>
      </c>
    </row>
    <row r="1021" spans="1:13" ht="51">
      <c r="A1021" s="12"/>
      <c r="B1021" s="21">
        <v>42</v>
      </c>
      <c r="C1021" s="231" t="s">
        <v>739</v>
      </c>
      <c r="D1021" s="208" t="s">
        <v>740</v>
      </c>
      <c r="E1021" s="87" t="s">
        <v>706</v>
      </c>
      <c r="F1021" s="87" t="s">
        <v>741</v>
      </c>
      <c r="G1021" s="18" t="s">
        <v>742</v>
      </c>
      <c r="H1021" s="18" t="s">
        <v>702</v>
      </c>
      <c r="I1021" s="237"/>
      <c r="J1021" s="90"/>
      <c r="K1021" s="235" t="s">
        <v>7328</v>
      </c>
      <c r="L1021" s="87" t="s">
        <v>743</v>
      </c>
      <c r="M1021" s="150"/>
    </row>
    <row r="1022" spans="1:13" ht="51">
      <c r="A1022" s="12"/>
      <c r="B1022" s="21">
        <v>43</v>
      </c>
      <c r="C1022" s="4" t="s">
        <v>744</v>
      </c>
      <c r="D1022" s="208" t="s">
        <v>745</v>
      </c>
      <c r="E1022" s="208" t="s">
        <v>746</v>
      </c>
      <c r="F1022" s="208" t="s">
        <v>747</v>
      </c>
      <c r="G1022" s="18" t="s">
        <v>748</v>
      </c>
      <c r="H1022" s="18" t="s">
        <v>702</v>
      </c>
      <c r="I1022" s="208"/>
      <c r="J1022" s="90"/>
      <c r="K1022" s="235" t="s">
        <v>7329</v>
      </c>
      <c r="L1022" s="208" t="s">
        <v>749</v>
      </c>
      <c r="M1022" s="150"/>
    </row>
    <row r="1023" spans="1:13" ht="51">
      <c r="A1023" s="12"/>
      <c r="B1023" s="21">
        <v>44</v>
      </c>
      <c r="C1023" s="4" t="s">
        <v>5908</v>
      </c>
      <c r="D1023" s="208" t="s">
        <v>5909</v>
      </c>
      <c r="E1023" s="208" t="s">
        <v>5910</v>
      </c>
      <c r="F1023" s="87" t="s">
        <v>5911</v>
      </c>
      <c r="G1023" s="18" t="s">
        <v>5912</v>
      </c>
      <c r="H1023" s="18" t="s">
        <v>3192</v>
      </c>
      <c r="I1023" s="208"/>
      <c r="J1023" s="90"/>
      <c r="K1023" s="235" t="s">
        <v>5913</v>
      </c>
      <c r="L1023" s="208" t="s">
        <v>5914</v>
      </c>
      <c r="M1023" s="150"/>
    </row>
    <row r="1024" spans="1:13" ht="63.75">
      <c r="A1024" s="12"/>
      <c r="B1024" s="21">
        <v>45</v>
      </c>
      <c r="C1024" s="4" t="s">
        <v>3188</v>
      </c>
      <c r="D1024" s="208" t="s">
        <v>4365</v>
      </c>
      <c r="E1024" s="208" t="s">
        <v>3189</v>
      </c>
      <c r="F1024" s="87" t="s">
        <v>3190</v>
      </c>
      <c r="G1024" s="18" t="s">
        <v>3599</v>
      </c>
      <c r="H1024" s="18" t="s">
        <v>3191</v>
      </c>
      <c r="I1024" s="208"/>
      <c r="J1024" s="90"/>
      <c r="K1024" s="235" t="s">
        <v>6645</v>
      </c>
      <c r="L1024" s="208" t="s">
        <v>3806</v>
      </c>
      <c r="M1024" s="150"/>
    </row>
    <row r="1025" spans="1:13" ht="51">
      <c r="A1025" s="12"/>
      <c r="B1025" s="21">
        <v>46</v>
      </c>
      <c r="C1025" s="4" t="s">
        <v>709</v>
      </c>
      <c r="D1025" s="208" t="s">
        <v>710</v>
      </c>
      <c r="E1025" s="87" t="s">
        <v>4967</v>
      </c>
      <c r="F1025" s="87" t="s">
        <v>711</v>
      </c>
      <c r="G1025" s="18" t="s">
        <v>712</v>
      </c>
      <c r="H1025" s="88" t="s">
        <v>713</v>
      </c>
      <c r="I1025" s="90"/>
      <c r="J1025" s="90"/>
      <c r="K1025" s="235">
        <v>43075</v>
      </c>
      <c r="L1025" s="87" t="s">
        <v>714</v>
      </c>
      <c r="M1025" s="150"/>
    </row>
    <row r="1026" spans="1:13" ht="51">
      <c r="A1026" s="12"/>
      <c r="B1026" s="21">
        <v>47</v>
      </c>
      <c r="C1026" s="231" t="s">
        <v>3565</v>
      </c>
      <c r="D1026" s="208" t="s">
        <v>4366</v>
      </c>
      <c r="E1026" s="87" t="s">
        <v>3566</v>
      </c>
      <c r="F1026" s="87" t="s">
        <v>3273</v>
      </c>
      <c r="G1026" s="88" t="s">
        <v>3600</v>
      </c>
      <c r="H1026" s="18" t="s">
        <v>3274</v>
      </c>
      <c r="I1026" s="90"/>
      <c r="J1026" s="90"/>
      <c r="K1026" s="235">
        <v>43467</v>
      </c>
      <c r="L1026" s="87" t="s">
        <v>4968</v>
      </c>
      <c r="M1026" s="150"/>
    </row>
    <row r="1027" spans="1:13" ht="51">
      <c r="A1027" s="12"/>
      <c r="B1027" s="21">
        <v>48</v>
      </c>
      <c r="C1027" s="231" t="s">
        <v>3807</v>
      </c>
      <c r="D1027" s="208" t="s">
        <v>3808</v>
      </c>
      <c r="E1027" s="87" t="s">
        <v>3809</v>
      </c>
      <c r="F1027" s="87" t="s">
        <v>3810</v>
      </c>
      <c r="G1027" s="88" t="s">
        <v>3811</v>
      </c>
      <c r="H1027" s="18" t="s">
        <v>7321</v>
      </c>
      <c r="I1027" s="90"/>
      <c r="J1027" s="90"/>
      <c r="K1027" s="235" t="s">
        <v>7330</v>
      </c>
      <c r="L1027" s="87" t="s">
        <v>3812</v>
      </c>
      <c r="M1027" s="150"/>
    </row>
    <row r="1028" spans="1:13" ht="51">
      <c r="A1028" s="12"/>
      <c r="B1028" s="21">
        <v>49</v>
      </c>
      <c r="C1028" s="231" t="s">
        <v>3807</v>
      </c>
      <c r="D1028" s="208" t="s">
        <v>3808</v>
      </c>
      <c r="E1028" s="87" t="s">
        <v>3809</v>
      </c>
      <c r="F1028" s="87" t="s">
        <v>3813</v>
      </c>
      <c r="G1028" s="88" t="s">
        <v>3814</v>
      </c>
      <c r="H1028" s="18" t="s">
        <v>7331</v>
      </c>
      <c r="I1028" s="90"/>
      <c r="J1028" s="90"/>
      <c r="K1028" s="235" t="s">
        <v>7330</v>
      </c>
      <c r="L1028" s="87" t="s">
        <v>3815</v>
      </c>
      <c r="M1028" s="150"/>
    </row>
    <row r="1029" spans="1:13" ht="51">
      <c r="A1029" s="12"/>
      <c r="B1029" s="21">
        <v>50</v>
      </c>
      <c r="C1029" s="231" t="s">
        <v>4006</v>
      </c>
      <c r="D1029" s="208" t="s">
        <v>710</v>
      </c>
      <c r="E1029" s="87" t="s">
        <v>4611</v>
      </c>
      <c r="F1029" s="87" t="s">
        <v>4612</v>
      </c>
      <c r="G1029" s="88" t="s">
        <v>4613</v>
      </c>
      <c r="H1029" s="18" t="s">
        <v>7331</v>
      </c>
      <c r="I1029" s="90"/>
      <c r="J1029" s="90"/>
      <c r="K1029" s="235" t="s">
        <v>4969</v>
      </c>
      <c r="L1029" s="87" t="s">
        <v>4614</v>
      </c>
      <c r="M1029" s="150"/>
    </row>
    <row r="1030" spans="1:13" ht="51">
      <c r="A1030" s="12"/>
      <c r="B1030" s="21">
        <v>51</v>
      </c>
      <c r="C1030" s="231" t="s">
        <v>4705</v>
      </c>
      <c r="D1030" s="208" t="s">
        <v>4706</v>
      </c>
      <c r="E1030" s="87" t="s">
        <v>4610</v>
      </c>
      <c r="F1030" s="87" t="s">
        <v>4707</v>
      </c>
      <c r="G1030" s="88" t="s">
        <v>4708</v>
      </c>
      <c r="H1030" s="18" t="s">
        <v>3274</v>
      </c>
      <c r="I1030" s="90"/>
      <c r="J1030" s="90"/>
      <c r="K1030" s="235" t="s">
        <v>4970</v>
      </c>
      <c r="L1030" s="87" t="s">
        <v>4709</v>
      </c>
      <c r="M1030" s="150"/>
    </row>
    <row r="1031" spans="1:13" ht="51">
      <c r="A1031" s="12"/>
      <c r="B1031" s="21">
        <v>52</v>
      </c>
      <c r="C1031" s="231" t="s">
        <v>8176</v>
      </c>
      <c r="D1031" s="208" t="s">
        <v>8177</v>
      </c>
      <c r="E1031" s="87" t="s">
        <v>8178</v>
      </c>
      <c r="F1031" s="87" t="s">
        <v>8179</v>
      </c>
      <c r="G1031" s="88" t="s">
        <v>8180</v>
      </c>
      <c r="H1031" s="18" t="s">
        <v>3274</v>
      </c>
      <c r="I1031" s="90"/>
      <c r="J1031" s="90"/>
      <c r="K1031" s="235" t="s">
        <v>8160</v>
      </c>
      <c r="L1031" s="87" t="s">
        <v>8181</v>
      </c>
      <c r="M1031" s="150"/>
    </row>
    <row r="1032" spans="1:13" ht="51">
      <c r="A1032" s="12"/>
      <c r="B1032" s="21">
        <v>53</v>
      </c>
      <c r="C1032" s="231" t="s">
        <v>4974</v>
      </c>
      <c r="D1032" s="208" t="s">
        <v>4971</v>
      </c>
      <c r="E1032" s="87" t="s">
        <v>4972</v>
      </c>
      <c r="F1032" s="87" t="s">
        <v>4975</v>
      </c>
      <c r="G1032" s="88" t="s">
        <v>4976</v>
      </c>
      <c r="H1032" s="18" t="s">
        <v>3274</v>
      </c>
      <c r="I1032" s="90"/>
      <c r="J1032" s="90"/>
      <c r="K1032" s="235" t="s">
        <v>7332</v>
      </c>
      <c r="L1032" s="87" t="s">
        <v>4977</v>
      </c>
      <c r="M1032" s="150"/>
    </row>
    <row r="1033" spans="1:13" ht="51">
      <c r="A1033" s="12"/>
      <c r="B1033" s="21">
        <v>54</v>
      </c>
      <c r="C1033" s="231" t="s">
        <v>6539</v>
      </c>
      <c r="D1033" s="208" t="s">
        <v>4971</v>
      </c>
      <c r="E1033" s="87" t="s">
        <v>6540</v>
      </c>
      <c r="F1033" s="87" t="s">
        <v>6541</v>
      </c>
      <c r="G1033" s="88" t="s">
        <v>6542</v>
      </c>
      <c r="H1033" s="18" t="s">
        <v>3274</v>
      </c>
      <c r="I1033" s="90"/>
      <c r="J1033" s="90"/>
      <c r="K1033" s="235" t="s">
        <v>6543</v>
      </c>
      <c r="L1033" s="87" t="s">
        <v>6544</v>
      </c>
      <c r="M1033" s="150"/>
    </row>
    <row r="1034" spans="1:13" ht="63.75">
      <c r="A1034" s="12"/>
      <c r="B1034" s="21">
        <v>55</v>
      </c>
      <c r="C1034" s="231" t="s">
        <v>6641</v>
      </c>
      <c r="D1034" s="208" t="s">
        <v>3808</v>
      </c>
      <c r="E1034" s="87" t="s">
        <v>6642</v>
      </c>
      <c r="F1034" s="87" t="s">
        <v>6643</v>
      </c>
      <c r="G1034" s="88" t="s">
        <v>6644</v>
      </c>
      <c r="H1034" s="18" t="s">
        <v>7331</v>
      </c>
      <c r="I1034" s="90"/>
      <c r="J1034" s="90"/>
      <c r="K1034" s="235" t="s">
        <v>6645</v>
      </c>
      <c r="L1034" s="87" t="s">
        <v>6646</v>
      </c>
      <c r="M1034" s="150"/>
    </row>
    <row r="1035" spans="1:13" ht="63.75">
      <c r="A1035" s="12"/>
      <c r="B1035" s="21">
        <v>56</v>
      </c>
      <c r="C1035" s="231" t="s">
        <v>6641</v>
      </c>
      <c r="D1035" s="208" t="s">
        <v>3808</v>
      </c>
      <c r="E1035" s="87" t="s">
        <v>6642</v>
      </c>
      <c r="F1035" s="87" t="s">
        <v>6647</v>
      </c>
      <c r="G1035" s="88" t="s">
        <v>8791</v>
      </c>
      <c r="H1035" s="18" t="s">
        <v>7321</v>
      </c>
      <c r="I1035" s="90"/>
      <c r="J1035" s="90"/>
      <c r="K1035" s="235" t="s">
        <v>6645</v>
      </c>
      <c r="L1035" s="87" t="s">
        <v>6648</v>
      </c>
      <c r="M1035" s="150"/>
    </row>
    <row r="1036" spans="1:13" ht="76.5">
      <c r="A1036" s="12"/>
      <c r="B1036" s="21">
        <v>57</v>
      </c>
      <c r="C1036" s="231" t="s">
        <v>1117</v>
      </c>
      <c r="D1036" s="208" t="s">
        <v>6731</v>
      </c>
      <c r="E1036" s="87" t="s">
        <v>6732</v>
      </c>
      <c r="F1036" s="240">
        <v>43952</v>
      </c>
      <c r="G1036" s="88" t="s">
        <v>6733</v>
      </c>
      <c r="H1036" s="18" t="s">
        <v>3274</v>
      </c>
      <c r="I1036" s="90"/>
      <c r="J1036" s="90"/>
      <c r="K1036" s="235" t="s">
        <v>6734</v>
      </c>
      <c r="L1036" s="87" t="s">
        <v>6735</v>
      </c>
      <c r="M1036" s="150"/>
    </row>
    <row r="1037" spans="1:13" ht="63.75">
      <c r="A1037" s="12"/>
      <c r="B1037" s="21">
        <v>58</v>
      </c>
      <c r="C1037" s="241" t="s">
        <v>7333</v>
      </c>
      <c r="D1037" s="202" t="s">
        <v>7334</v>
      </c>
      <c r="E1037" s="202" t="s">
        <v>7335</v>
      </c>
      <c r="F1037" s="202" t="s">
        <v>7336</v>
      </c>
      <c r="G1037" s="242" t="s">
        <v>7337</v>
      </c>
      <c r="H1037" s="242" t="s">
        <v>7338</v>
      </c>
      <c r="I1037" s="243"/>
      <c r="J1037" s="243"/>
      <c r="K1037" s="237" t="s">
        <v>7339</v>
      </c>
      <c r="L1037" s="202" t="s">
        <v>7340</v>
      </c>
      <c r="M1037" s="150"/>
    </row>
    <row r="1038" spans="1:13" ht="12.75">
      <c r="A1038" s="12"/>
      <c r="B1038" s="21">
        <v>59</v>
      </c>
      <c r="C1038" s="231"/>
      <c r="D1038" s="208"/>
      <c r="E1038" s="87"/>
      <c r="F1038" s="240"/>
      <c r="G1038" s="88"/>
      <c r="H1038" s="18"/>
      <c r="I1038" s="90"/>
      <c r="J1038" s="90"/>
      <c r="K1038" s="235"/>
      <c r="L1038" s="87"/>
      <c r="M1038" s="150"/>
    </row>
    <row r="1039" spans="1:13" ht="12.75">
      <c r="A1039" s="12"/>
      <c r="B1039" s="21">
        <v>60</v>
      </c>
      <c r="C1039" s="241"/>
      <c r="D1039" s="202"/>
      <c r="E1039" s="202"/>
      <c r="F1039" s="202"/>
      <c r="G1039" s="242"/>
      <c r="H1039" s="242"/>
      <c r="I1039" s="243"/>
      <c r="J1039" s="243"/>
      <c r="K1039" s="237"/>
      <c r="L1039" s="202"/>
      <c r="M1039" s="12"/>
    </row>
    <row r="1040" spans="1:13" ht="12.75">
      <c r="A1040" s="12"/>
      <c r="B1040" s="109"/>
      <c r="C1040" s="110"/>
      <c r="D1040" s="111"/>
      <c r="E1040" s="87"/>
      <c r="F1040" s="87"/>
      <c r="G1040" s="88"/>
      <c r="H1040" s="18"/>
      <c r="I1040" s="90"/>
      <c r="J1040" s="90"/>
      <c r="K1040" s="89"/>
      <c r="L1040" s="87"/>
      <c r="M1040" s="12"/>
    </row>
    <row r="1041" spans="1:13" ht="12.75">
      <c r="A1041" s="12"/>
      <c r="B1041" s="109"/>
      <c r="C1041" s="110"/>
      <c r="D1041" s="111"/>
      <c r="E1041" s="87"/>
      <c r="F1041" s="87"/>
      <c r="G1041" s="88"/>
      <c r="H1041" s="18"/>
      <c r="I1041" s="90"/>
      <c r="J1041" s="90"/>
      <c r="K1041" s="89"/>
      <c r="L1041" s="87"/>
      <c r="M1041" s="12"/>
    </row>
    <row r="1042" spans="1:13" ht="12.75">
      <c r="A1042" s="12"/>
      <c r="B1042" s="109"/>
      <c r="C1042" s="110"/>
      <c r="D1042" s="111"/>
      <c r="E1042" s="87"/>
      <c r="F1042" s="87"/>
      <c r="G1042" s="88"/>
      <c r="H1042" s="18"/>
      <c r="I1042" s="90"/>
      <c r="J1042" s="90"/>
      <c r="K1042" s="89"/>
      <c r="L1042" s="87"/>
      <c r="M1042" s="12"/>
    </row>
    <row r="1043" spans="1:13" ht="12.75">
      <c r="A1043" s="21">
        <v>9</v>
      </c>
      <c r="B1043" s="555" t="s">
        <v>1898</v>
      </c>
      <c r="C1043" s="556"/>
      <c r="D1043" s="557"/>
      <c r="E1043" s="100"/>
      <c r="F1043" s="100"/>
      <c r="G1043" s="101"/>
      <c r="H1043" s="100"/>
      <c r="I1043" s="101"/>
      <c r="J1043" s="100"/>
      <c r="K1043" s="103"/>
      <c r="L1043" s="100"/>
      <c r="M1043" s="12"/>
    </row>
    <row r="1044" spans="1:13" ht="25.5" customHeight="1">
      <c r="A1044" s="12"/>
      <c r="B1044" s="21">
        <v>1</v>
      </c>
      <c r="C1044" s="414" t="s">
        <v>2688</v>
      </c>
      <c r="D1044" s="415" t="s">
        <v>2689</v>
      </c>
      <c r="E1044" s="538" t="s">
        <v>2690</v>
      </c>
      <c r="F1044" s="538" t="s">
        <v>2691</v>
      </c>
      <c r="G1044" s="131" t="s">
        <v>2692</v>
      </c>
      <c r="H1044" s="302" t="s">
        <v>2202</v>
      </c>
      <c r="I1044" s="302"/>
      <c r="J1044" s="302"/>
      <c r="K1044" s="303">
        <v>43745</v>
      </c>
      <c r="L1044" s="131" t="s">
        <v>2693</v>
      </c>
      <c r="M1044" s="12"/>
    </row>
    <row r="1045" spans="1:13" ht="38.25">
      <c r="A1045" s="12"/>
      <c r="B1045" s="21">
        <v>2</v>
      </c>
      <c r="C1045" s="414" t="s">
        <v>2694</v>
      </c>
      <c r="D1045" s="415" t="s">
        <v>2689</v>
      </c>
      <c r="E1045" s="539"/>
      <c r="F1045" s="539"/>
      <c r="G1045" s="131" t="s">
        <v>2695</v>
      </c>
      <c r="H1045" s="302" t="s">
        <v>2202</v>
      </c>
      <c r="I1045" s="302"/>
      <c r="J1045" s="302"/>
      <c r="K1045" s="303">
        <v>43745</v>
      </c>
      <c r="L1045" s="131" t="s">
        <v>2696</v>
      </c>
      <c r="M1045" s="12"/>
    </row>
    <row r="1046" spans="1:13" ht="38.25" customHeight="1">
      <c r="A1046" s="12"/>
      <c r="B1046" s="21">
        <v>3</v>
      </c>
      <c r="C1046" s="418" t="s">
        <v>869</v>
      </c>
      <c r="D1046" s="131" t="s">
        <v>870</v>
      </c>
      <c r="E1046" s="419" t="s">
        <v>871</v>
      </c>
      <c r="F1046" s="419" t="s">
        <v>872</v>
      </c>
      <c r="G1046" s="131" t="s">
        <v>1926</v>
      </c>
      <c r="H1046" s="131" t="s">
        <v>2202</v>
      </c>
      <c r="I1046" s="131"/>
      <c r="J1046" s="131"/>
      <c r="K1046" s="255">
        <v>43684</v>
      </c>
      <c r="L1046" s="131" t="s">
        <v>873</v>
      </c>
      <c r="M1046" s="12"/>
    </row>
    <row r="1047" spans="1:13" ht="51">
      <c r="A1047" s="12"/>
      <c r="B1047" s="21">
        <v>4</v>
      </c>
      <c r="C1047" s="420" t="s">
        <v>5992</v>
      </c>
      <c r="D1047" s="421" t="s">
        <v>5993</v>
      </c>
      <c r="E1047" s="422" t="s">
        <v>5994</v>
      </c>
      <c r="F1047" s="422" t="s">
        <v>5995</v>
      </c>
      <c r="G1047" s="422" t="s">
        <v>5996</v>
      </c>
      <c r="H1047" s="304" t="s">
        <v>2202</v>
      </c>
      <c r="I1047" s="304"/>
      <c r="J1047" s="304"/>
      <c r="K1047" s="303">
        <v>43776</v>
      </c>
      <c r="L1047" s="422" t="s">
        <v>5997</v>
      </c>
      <c r="M1047" s="12"/>
    </row>
    <row r="1048" spans="1:13" ht="63.75">
      <c r="A1048" s="12"/>
      <c r="B1048" s="21">
        <v>5</v>
      </c>
      <c r="C1048" s="93" t="s">
        <v>4581</v>
      </c>
      <c r="D1048" s="92" t="s">
        <v>5998</v>
      </c>
      <c r="E1048" s="91" t="s">
        <v>4582</v>
      </c>
      <c r="F1048" s="91" t="s">
        <v>5999</v>
      </c>
      <c r="G1048" s="91" t="s">
        <v>6000</v>
      </c>
      <c r="H1048" s="91" t="s">
        <v>2202</v>
      </c>
      <c r="I1048" s="91"/>
      <c r="J1048" s="91"/>
      <c r="K1048" s="255">
        <v>43684</v>
      </c>
      <c r="L1048" s="131" t="s">
        <v>6001</v>
      </c>
      <c r="M1048" s="12"/>
    </row>
    <row r="1049" spans="1:13" ht="51">
      <c r="A1049" s="12"/>
      <c r="B1049" s="21">
        <v>6</v>
      </c>
      <c r="C1049" s="637" t="s">
        <v>6002</v>
      </c>
      <c r="D1049" s="201" t="s">
        <v>6003</v>
      </c>
      <c r="E1049" s="201" t="s">
        <v>6004</v>
      </c>
      <c r="F1049" s="201" t="s">
        <v>6005</v>
      </c>
      <c r="G1049" s="201" t="s">
        <v>6126</v>
      </c>
      <c r="H1049" s="201" t="s">
        <v>2202</v>
      </c>
      <c r="I1049" s="201"/>
      <c r="J1049" s="201"/>
      <c r="K1049" s="423">
        <v>43715</v>
      </c>
      <c r="L1049" s="201" t="s">
        <v>6006</v>
      </c>
      <c r="M1049" s="12"/>
    </row>
    <row r="1050" spans="1:14" ht="63.75">
      <c r="A1050" s="12"/>
      <c r="B1050" s="21">
        <v>7</v>
      </c>
      <c r="C1050" s="637" t="s">
        <v>6007</v>
      </c>
      <c r="D1050" s="201" t="s">
        <v>6008</v>
      </c>
      <c r="E1050" s="201" t="s">
        <v>6009</v>
      </c>
      <c r="F1050" s="201" t="s">
        <v>6010</v>
      </c>
      <c r="G1050" s="201" t="s">
        <v>6011</v>
      </c>
      <c r="H1050" s="201" t="s">
        <v>2202</v>
      </c>
      <c r="I1050" s="201"/>
      <c r="J1050" s="201"/>
      <c r="K1050" s="423">
        <v>43501</v>
      </c>
      <c r="L1050" s="201" t="s">
        <v>6012</v>
      </c>
      <c r="M1050" s="12"/>
      <c r="N1050" s="19" t="s">
        <v>3193</v>
      </c>
    </row>
    <row r="1051" spans="1:13" ht="38.25">
      <c r="A1051" s="12"/>
      <c r="B1051" s="21">
        <v>8</v>
      </c>
      <c r="C1051" s="424" t="s">
        <v>6131</v>
      </c>
      <c r="D1051" s="256" t="s">
        <v>6132</v>
      </c>
      <c r="E1051" s="425" t="s">
        <v>6133</v>
      </c>
      <c r="F1051" s="425" t="s">
        <v>6134</v>
      </c>
      <c r="G1051" s="425" t="s">
        <v>6135</v>
      </c>
      <c r="H1051" s="426" t="s">
        <v>2202</v>
      </c>
      <c r="I1051" s="427"/>
      <c r="J1051" s="425"/>
      <c r="K1051" s="428">
        <v>43745</v>
      </c>
      <c r="L1051" s="429" t="s">
        <v>6136</v>
      </c>
      <c r="M1051" s="12"/>
    </row>
    <row r="1052" spans="1:13" ht="38.25">
      <c r="A1052" s="12"/>
      <c r="B1052" s="21">
        <v>9</v>
      </c>
      <c r="C1052" s="424" t="s">
        <v>6137</v>
      </c>
      <c r="D1052" s="425" t="s">
        <v>6138</v>
      </c>
      <c r="E1052" s="425" t="s">
        <v>6139</v>
      </c>
      <c r="F1052" s="425" t="s">
        <v>6140</v>
      </c>
      <c r="G1052" s="425" t="s">
        <v>6141</v>
      </c>
      <c r="H1052" s="426" t="s">
        <v>2202</v>
      </c>
      <c r="I1052" s="427"/>
      <c r="J1052" s="425"/>
      <c r="K1052" s="428">
        <v>43745</v>
      </c>
      <c r="L1052" s="429" t="s">
        <v>6142</v>
      </c>
      <c r="M1052" s="12"/>
    </row>
    <row r="1053" spans="1:13" ht="38.25">
      <c r="A1053" s="12"/>
      <c r="B1053" s="21">
        <v>10</v>
      </c>
      <c r="C1053" s="430" t="s">
        <v>6147</v>
      </c>
      <c r="D1053" s="431" t="s">
        <v>6148</v>
      </c>
      <c r="E1053" s="431" t="s">
        <v>6149</v>
      </c>
      <c r="F1053" s="431" t="s">
        <v>6150</v>
      </c>
      <c r="G1053" s="425" t="s">
        <v>6151</v>
      </c>
      <c r="H1053" s="256" t="s">
        <v>2202</v>
      </c>
      <c r="I1053" s="256"/>
      <c r="J1053" s="256"/>
      <c r="K1053" s="428">
        <v>43806</v>
      </c>
      <c r="L1053" s="425" t="s">
        <v>6152</v>
      </c>
      <c r="M1053" s="12"/>
    </row>
    <row r="1054" spans="1:13" ht="76.5">
      <c r="A1054" s="12"/>
      <c r="B1054" s="21">
        <v>11</v>
      </c>
      <c r="C1054" s="418" t="s">
        <v>4376</v>
      </c>
      <c r="D1054" s="422" t="s">
        <v>1971</v>
      </c>
      <c r="E1054" s="422" t="s">
        <v>4377</v>
      </c>
      <c r="F1054" s="422" t="s">
        <v>4378</v>
      </c>
      <c r="G1054" s="432" t="s">
        <v>4379</v>
      </c>
      <c r="H1054" s="638" t="s">
        <v>2202</v>
      </c>
      <c r="I1054" s="639"/>
      <c r="J1054" s="422"/>
      <c r="K1054" s="423">
        <v>43745</v>
      </c>
      <c r="L1054" s="422" t="s">
        <v>4380</v>
      </c>
      <c r="M1054" s="12"/>
    </row>
    <row r="1055" spans="1:13" ht="76.5">
      <c r="A1055" s="12"/>
      <c r="B1055" s="21">
        <v>12</v>
      </c>
      <c r="C1055" s="418" t="s">
        <v>4381</v>
      </c>
      <c r="D1055" s="422" t="s">
        <v>4382</v>
      </c>
      <c r="E1055" s="422" t="s">
        <v>4377</v>
      </c>
      <c r="F1055" s="422" t="s">
        <v>4383</v>
      </c>
      <c r="G1055" s="432" t="s">
        <v>4384</v>
      </c>
      <c r="H1055" s="638" t="s">
        <v>2202</v>
      </c>
      <c r="I1055" s="639"/>
      <c r="J1055" s="422"/>
      <c r="K1055" s="423">
        <v>43745</v>
      </c>
      <c r="L1055" s="422" t="s">
        <v>4385</v>
      </c>
      <c r="M1055" s="12"/>
    </row>
    <row r="1056" spans="1:13" ht="76.5">
      <c r="A1056" s="12"/>
      <c r="B1056" s="21">
        <v>13</v>
      </c>
      <c r="C1056" s="418" t="s">
        <v>4386</v>
      </c>
      <c r="D1056" s="422" t="s">
        <v>1971</v>
      </c>
      <c r="E1056" s="422" t="s">
        <v>4377</v>
      </c>
      <c r="F1056" s="422" t="s">
        <v>4387</v>
      </c>
      <c r="G1056" s="432" t="s">
        <v>4384</v>
      </c>
      <c r="H1056" s="638" t="s">
        <v>2202</v>
      </c>
      <c r="I1056" s="639"/>
      <c r="J1056" s="422"/>
      <c r="K1056" s="423">
        <v>43745</v>
      </c>
      <c r="L1056" s="422" t="s">
        <v>4388</v>
      </c>
      <c r="M1056" s="12"/>
    </row>
    <row r="1057" spans="1:13" ht="38.25">
      <c r="A1057" s="12"/>
      <c r="B1057" s="21">
        <v>14</v>
      </c>
      <c r="C1057" s="418" t="s">
        <v>4389</v>
      </c>
      <c r="D1057" s="422" t="s">
        <v>4390</v>
      </c>
      <c r="E1057" s="422" t="s">
        <v>4391</v>
      </c>
      <c r="F1057" s="422" t="s">
        <v>4392</v>
      </c>
      <c r="G1057" s="432" t="s">
        <v>4393</v>
      </c>
      <c r="H1057" s="638" t="s">
        <v>2202</v>
      </c>
      <c r="I1057" s="639"/>
      <c r="J1057" s="422"/>
      <c r="K1057" s="423">
        <v>43745</v>
      </c>
      <c r="L1057" s="422" t="s">
        <v>4394</v>
      </c>
      <c r="M1057" s="12"/>
    </row>
    <row r="1058" spans="1:13" ht="63.75">
      <c r="A1058" s="12"/>
      <c r="B1058" s="21">
        <v>15</v>
      </c>
      <c r="C1058" s="418" t="s">
        <v>4645</v>
      </c>
      <c r="D1058" s="422" t="s">
        <v>6013</v>
      </c>
      <c r="E1058" s="422" t="s">
        <v>6014</v>
      </c>
      <c r="F1058" s="422" t="s">
        <v>4646</v>
      </c>
      <c r="G1058" s="432" t="s">
        <v>6015</v>
      </c>
      <c r="H1058" s="638" t="s">
        <v>2202</v>
      </c>
      <c r="I1058" s="639"/>
      <c r="J1058" s="422"/>
      <c r="K1058" s="423">
        <v>43745</v>
      </c>
      <c r="L1058" s="422" t="s">
        <v>4647</v>
      </c>
      <c r="M1058" s="12"/>
    </row>
    <row r="1059" spans="1:13" ht="51" customHeight="1">
      <c r="A1059" s="12"/>
      <c r="B1059" s="21">
        <v>16</v>
      </c>
      <c r="C1059" s="418" t="s">
        <v>4744</v>
      </c>
      <c r="D1059" s="422" t="s">
        <v>6016</v>
      </c>
      <c r="E1059" s="422" t="s">
        <v>6017</v>
      </c>
      <c r="F1059" s="422" t="s">
        <v>6018</v>
      </c>
      <c r="G1059" s="432" t="s">
        <v>6019</v>
      </c>
      <c r="H1059" s="638" t="s">
        <v>2202</v>
      </c>
      <c r="I1059" s="639"/>
      <c r="J1059" s="422"/>
      <c r="K1059" s="423">
        <v>43745</v>
      </c>
      <c r="L1059" s="422" t="s">
        <v>6020</v>
      </c>
      <c r="M1059" s="12"/>
    </row>
    <row r="1060" spans="1:13" ht="51" customHeight="1">
      <c r="A1060" s="12"/>
      <c r="B1060" s="21">
        <v>17</v>
      </c>
      <c r="C1060" s="418" t="s">
        <v>4744</v>
      </c>
      <c r="D1060" s="422" t="s">
        <v>6016</v>
      </c>
      <c r="E1060" s="422" t="s">
        <v>6017</v>
      </c>
      <c r="F1060" s="422" t="s">
        <v>6021</v>
      </c>
      <c r="G1060" s="432" t="s">
        <v>6022</v>
      </c>
      <c r="H1060" s="638" t="s">
        <v>2202</v>
      </c>
      <c r="I1060" s="639"/>
      <c r="J1060" s="422"/>
      <c r="K1060" s="423">
        <v>43745</v>
      </c>
      <c r="L1060" s="422" t="s">
        <v>6023</v>
      </c>
      <c r="M1060" s="12"/>
    </row>
    <row r="1061" spans="1:13" ht="51">
      <c r="A1061" s="12"/>
      <c r="B1061" s="21">
        <v>18</v>
      </c>
      <c r="C1061" s="418" t="s">
        <v>6025</v>
      </c>
      <c r="D1061" s="422" t="s">
        <v>6026</v>
      </c>
      <c r="E1061" s="422" t="s">
        <v>6027</v>
      </c>
      <c r="F1061" s="422" t="s">
        <v>6028</v>
      </c>
      <c r="G1061" s="432" t="s">
        <v>6029</v>
      </c>
      <c r="H1061" s="638" t="s">
        <v>2202</v>
      </c>
      <c r="I1061" s="639"/>
      <c r="J1061" s="422"/>
      <c r="K1061" s="423" t="s">
        <v>6030</v>
      </c>
      <c r="L1061" s="422" t="s">
        <v>6031</v>
      </c>
      <c r="M1061" s="12"/>
    </row>
    <row r="1062" spans="1:13" ht="38.25">
      <c r="A1062" s="12"/>
      <c r="B1062" s="21">
        <v>19</v>
      </c>
      <c r="C1062" s="418" t="s">
        <v>6032</v>
      </c>
      <c r="D1062" s="422" t="s">
        <v>6033</v>
      </c>
      <c r="E1062" s="422" t="s">
        <v>6034</v>
      </c>
      <c r="F1062" s="422" t="s">
        <v>6035</v>
      </c>
      <c r="G1062" s="432" t="s">
        <v>6036</v>
      </c>
      <c r="H1062" s="638" t="s">
        <v>2202</v>
      </c>
      <c r="I1062" s="639"/>
      <c r="J1062" s="422"/>
      <c r="K1062" s="423" t="s">
        <v>6030</v>
      </c>
      <c r="L1062" s="422" t="s">
        <v>6037</v>
      </c>
      <c r="M1062" s="12"/>
    </row>
    <row r="1063" spans="1:13" ht="51">
      <c r="A1063" s="12"/>
      <c r="B1063" s="21">
        <v>20</v>
      </c>
      <c r="C1063" s="418" t="s">
        <v>6048</v>
      </c>
      <c r="D1063" s="131" t="s">
        <v>6049</v>
      </c>
      <c r="E1063" s="131" t="s">
        <v>6050</v>
      </c>
      <c r="F1063" s="131" t="s">
        <v>6051</v>
      </c>
      <c r="G1063" s="131" t="s">
        <v>6052</v>
      </c>
      <c r="H1063" s="638" t="s">
        <v>2202</v>
      </c>
      <c r="I1063" s="92"/>
      <c r="J1063" s="92"/>
      <c r="K1063" s="423" t="s">
        <v>6041</v>
      </c>
      <c r="L1063" s="131" t="s">
        <v>6053</v>
      </c>
      <c r="M1063" s="12"/>
    </row>
    <row r="1064" spans="1:13" ht="51" customHeight="1">
      <c r="A1064" s="12"/>
      <c r="B1064" s="21">
        <v>21</v>
      </c>
      <c r="C1064" s="418" t="s">
        <v>7341</v>
      </c>
      <c r="D1064" s="131" t="s">
        <v>858</v>
      </c>
      <c r="E1064" s="131" t="s">
        <v>7342</v>
      </c>
      <c r="F1064" s="131" t="s">
        <v>7343</v>
      </c>
      <c r="G1064" s="131" t="s">
        <v>7344</v>
      </c>
      <c r="H1064" s="638" t="s">
        <v>2202</v>
      </c>
      <c r="I1064" s="92"/>
      <c r="J1064" s="92"/>
      <c r="K1064" s="423">
        <v>43748</v>
      </c>
      <c r="L1064" s="131" t="s">
        <v>7345</v>
      </c>
      <c r="M1064" s="12"/>
    </row>
    <row r="1065" spans="1:13" ht="51">
      <c r="A1065" s="12"/>
      <c r="B1065" s="21">
        <v>22</v>
      </c>
      <c r="C1065" s="418" t="s">
        <v>7355</v>
      </c>
      <c r="D1065" s="131" t="s">
        <v>7346</v>
      </c>
      <c r="E1065" s="131" t="s">
        <v>7356</v>
      </c>
      <c r="F1065" s="131" t="s">
        <v>7357</v>
      </c>
      <c r="G1065" s="131" t="s">
        <v>7358</v>
      </c>
      <c r="H1065" s="638" t="s">
        <v>2202</v>
      </c>
      <c r="I1065" s="92"/>
      <c r="J1065" s="92"/>
      <c r="K1065" s="423" t="s">
        <v>6752</v>
      </c>
      <c r="L1065" s="131" t="s">
        <v>7359</v>
      </c>
      <c r="M1065" s="12"/>
    </row>
    <row r="1066" spans="1:13" ht="63.75">
      <c r="A1066" s="12"/>
      <c r="B1066" s="21">
        <v>23</v>
      </c>
      <c r="C1066" s="418" t="s">
        <v>7360</v>
      </c>
      <c r="D1066" s="131" t="s">
        <v>7361</v>
      </c>
      <c r="E1066" s="131" t="s">
        <v>7362</v>
      </c>
      <c r="F1066" s="131" t="s">
        <v>7363</v>
      </c>
      <c r="G1066" s="131" t="s">
        <v>7364</v>
      </c>
      <c r="H1066" s="638" t="s">
        <v>2202</v>
      </c>
      <c r="I1066" s="92"/>
      <c r="J1066" s="92"/>
      <c r="K1066" s="423" t="s">
        <v>7365</v>
      </c>
      <c r="L1066" s="131" t="s">
        <v>7366</v>
      </c>
      <c r="M1066" s="12"/>
    </row>
    <row r="1067" spans="1:13" ht="51" customHeight="1">
      <c r="A1067" s="12"/>
      <c r="B1067" s="21">
        <v>24</v>
      </c>
      <c r="C1067" s="418" t="s">
        <v>793</v>
      </c>
      <c r="D1067" s="131" t="s">
        <v>7367</v>
      </c>
      <c r="E1067" s="131" t="s">
        <v>7368</v>
      </c>
      <c r="F1067" s="131" t="s">
        <v>7369</v>
      </c>
      <c r="G1067" s="131" t="s">
        <v>7370</v>
      </c>
      <c r="H1067" s="638" t="s">
        <v>2202</v>
      </c>
      <c r="I1067" s="92"/>
      <c r="J1067" s="92"/>
      <c r="K1067" s="423" t="s">
        <v>7365</v>
      </c>
      <c r="L1067" s="131" t="s">
        <v>7371</v>
      </c>
      <c r="M1067" s="12"/>
    </row>
    <row r="1068" spans="1:13" ht="51">
      <c r="A1068" s="12"/>
      <c r="B1068" s="21">
        <v>25</v>
      </c>
      <c r="C1068" s="418" t="s">
        <v>7372</v>
      </c>
      <c r="D1068" s="131" t="s">
        <v>7367</v>
      </c>
      <c r="E1068" s="131" t="s">
        <v>7373</v>
      </c>
      <c r="F1068" s="131" t="s">
        <v>7374</v>
      </c>
      <c r="G1068" s="131" t="s">
        <v>7351</v>
      </c>
      <c r="H1068" s="638" t="s">
        <v>2202</v>
      </c>
      <c r="I1068" s="92"/>
      <c r="J1068" s="92"/>
      <c r="K1068" s="423" t="s">
        <v>7365</v>
      </c>
      <c r="L1068" s="131" t="s">
        <v>7375</v>
      </c>
      <c r="M1068" s="12"/>
    </row>
    <row r="1069" spans="1:13" ht="51" customHeight="1">
      <c r="A1069" s="12"/>
      <c r="B1069" s="21">
        <v>26</v>
      </c>
      <c r="C1069" s="418" t="s">
        <v>7376</v>
      </c>
      <c r="D1069" s="131" t="s">
        <v>7377</v>
      </c>
      <c r="E1069" s="131" t="s">
        <v>7378</v>
      </c>
      <c r="F1069" s="131" t="s">
        <v>7379</v>
      </c>
      <c r="G1069" s="131" t="s">
        <v>7380</v>
      </c>
      <c r="H1069" s="638" t="s">
        <v>2202</v>
      </c>
      <c r="I1069" s="92"/>
      <c r="J1069" s="92"/>
      <c r="K1069" s="423">
        <v>44170</v>
      </c>
      <c r="L1069" s="131" t="s">
        <v>7381</v>
      </c>
      <c r="M1069" s="12"/>
    </row>
    <row r="1070" spans="1:13" ht="25.5" customHeight="1">
      <c r="A1070" s="12"/>
      <c r="B1070" s="21">
        <v>27</v>
      </c>
      <c r="C1070" s="418" t="s">
        <v>7382</v>
      </c>
      <c r="D1070" s="131" t="s">
        <v>1979</v>
      </c>
      <c r="E1070" s="131" t="s">
        <v>7383</v>
      </c>
      <c r="F1070" s="131" t="s">
        <v>7384</v>
      </c>
      <c r="G1070" s="131" t="s">
        <v>7385</v>
      </c>
      <c r="H1070" s="638" t="s">
        <v>2202</v>
      </c>
      <c r="I1070" s="92"/>
      <c r="J1070" s="92"/>
      <c r="K1070" s="423" t="s">
        <v>7386</v>
      </c>
      <c r="L1070" s="131" t="s">
        <v>7387</v>
      </c>
      <c r="M1070" s="12"/>
    </row>
    <row r="1071" spans="1:13" ht="38.25" customHeight="1">
      <c r="A1071" s="12"/>
      <c r="B1071" s="21">
        <v>28</v>
      </c>
      <c r="C1071" s="418" t="s">
        <v>1978</v>
      </c>
      <c r="D1071" s="131" t="s">
        <v>1979</v>
      </c>
      <c r="E1071" s="131" t="s">
        <v>7383</v>
      </c>
      <c r="F1071" s="131" t="s">
        <v>7388</v>
      </c>
      <c r="G1071" s="131" t="s">
        <v>6111</v>
      </c>
      <c r="H1071" s="638" t="s">
        <v>2202</v>
      </c>
      <c r="I1071" s="92"/>
      <c r="J1071" s="92"/>
      <c r="K1071" s="423" t="s">
        <v>7386</v>
      </c>
      <c r="L1071" s="131" t="s">
        <v>7389</v>
      </c>
      <c r="M1071" s="12"/>
    </row>
    <row r="1072" spans="1:13" ht="25.5" customHeight="1">
      <c r="A1072" s="12"/>
      <c r="B1072" s="21">
        <v>29</v>
      </c>
      <c r="C1072" s="418" t="s">
        <v>7391</v>
      </c>
      <c r="D1072" s="131" t="s">
        <v>6003</v>
      </c>
      <c r="E1072" s="131" t="s">
        <v>7392</v>
      </c>
      <c r="F1072" s="131" t="s">
        <v>7393</v>
      </c>
      <c r="G1072" s="131" t="s">
        <v>7394</v>
      </c>
      <c r="H1072" s="638" t="s">
        <v>2202</v>
      </c>
      <c r="I1072" s="92"/>
      <c r="J1072" s="92"/>
      <c r="K1072" s="423" t="s">
        <v>7179</v>
      </c>
      <c r="L1072" s="131" t="s">
        <v>7395</v>
      </c>
      <c r="M1072" s="12"/>
    </row>
    <row r="1073" spans="1:13" ht="38.25">
      <c r="A1073" s="12"/>
      <c r="B1073" s="21">
        <v>30</v>
      </c>
      <c r="C1073" s="305" t="s">
        <v>414</v>
      </c>
      <c r="D1073" s="257" t="s">
        <v>6108</v>
      </c>
      <c r="E1073" s="306" t="s">
        <v>6109</v>
      </c>
      <c r="F1073" s="306" t="s">
        <v>6110</v>
      </c>
      <c r="G1073" s="256" t="s">
        <v>6111</v>
      </c>
      <c r="H1073" s="256" t="s">
        <v>2202</v>
      </c>
      <c r="I1073" s="256"/>
      <c r="J1073" s="256"/>
      <c r="K1073" s="258">
        <v>43776</v>
      </c>
      <c r="L1073" s="425" t="s">
        <v>6112</v>
      </c>
      <c r="M1073" s="12"/>
    </row>
    <row r="1074" spans="1:13" ht="51">
      <c r="A1074" s="12"/>
      <c r="B1074" s="21">
        <v>31</v>
      </c>
      <c r="C1074" s="418" t="s">
        <v>7592</v>
      </c>
      <c r="D1074" s="131" t="s">
        <v>7593</v>
      </c>
      <c r="E1074" s="131" t="s">
        <v>7594</v>
      </c>
      <c r="F1074" s="131" t="s">
        <v>7595</v>
      </c>
      <c r="G1074" s="131" t="s">
        <v>7596</v>
      </c>
      <c r="H1074" s="638" t="s">
        <v>2202</v>
      </c>
      <c r="I1074" s="92"/>
      <c r="J1074" s="92"/>
      <c r="K1074" s="423" t="s">
        <v>7597</v>
      </c>
      <c r="L1074" s="131" t="s">
        <v>7598</v>
      </c>
      <c r="M1074" s="12"/>
    </row>
    <row r="1075" spans="1:13" ht="51">
      <c r="A1075" s="12"/>
      <c r="B1075" s="21">
        <v>32</v>
      </c>
      <c r="C1075" s="433" t="s">
        <v>772</v>
      </c>
      <c r="D1075" s="132" t="s">
        <v>773</v>
      </c>
      <c r="E1075" s="131" t="s">
        <v>770</v>
      </c>
      <c r="F1075" s="131" t="s">
        <v>771</v>
      </c>
      <c r="G1075" s="131" t="s">
        <v>774</v>
      </c>
      <c r="H1075" s="131" t="s">
        <v>2202</v>
      </c>
      <c r="I1075" s="91"/>
      <c r="J1075" s="91"/>
      <c r="K1075" s="303">
        <v>43745</v>
      </c>
      <c r="L1075" s="131" t="s">
        <v>775</v>
      </c>
      <c r="M1075" s="12"/>
    </row>
    <row r="1076" spans="1:13" ht="25.5">
      <c r="A1076" s="12"/>
      <c r="B1076" s="21">
        <v>33</v>
      </c>
      <c r="C1076" s="433" t="s">
        <v>776</v>
      </c>
      <c r="D1076" s="132" t="s">
        <v>777</v>
      </c>
      <c r="E1076" s="131" t="s">
        <v>778</v>
      </c>
      <c r="F1076" s="131" t="s">
        <v>779</v>
      </c>
      <c r="G1076" s="131" t="s">
        <v>780</v>
      </c>
      <c r="H1076" s="131" t="s">
        <v>2202</v>
      </c>
      <c r="I1076" s="92"/>
      <c r="J1076" s="92"/>
      <c r="K1076" s="303">
        <v>43745</v>
      </c>
      <c r="L1076" s="131" t="s">
        <v>781</v>
      </c>
      <c r="M1076" s="12"/>
    </row>
    <row r="1077" spans="1:13" ht="25.5">
      <c r="A1077" s="12"/>
      <c r="B1077" s="21">
        <v>34</v>
      </c>
      <c r="C1077" s="433" t="s">
        <v>782</v>
      </c>
      <c r="D1077" s="132" t="s">
        <v>777</v>
      </c>
      <c r="E1077" s="131" t="s">
        <v>783</v>
      </c>
      <c r="F1077" s="131" t="s">
        <v>784</v>
      </c>
      <c r="G1077" s="131" t="s">
        <v>785</v>
      </c>
      <c r="H1077" s="131" t="s">
        <v>2202</v>
      </c>
      <c r="I1077" s="92"/>
      <c r="J1077" s="92"/>
      <c r="K1077" s="303">
        <v>43745</v>
      </c>
      <c r="L1077" s="131" t="s">
        <v>786</v>
      </c>
      <c r="M1077" s="12"/>
    </row>
    <row r="1078" spans="1:13" ht="38.25" customHeight="1">
      <c r="A1078" s="12"/>
      <c r="B1078" s="21">
        <v>35</v>
      </c>
      <c r="C1078" s="433" t="s">
        <v>787</v>
      </c>
      <c r="D1078" s="132" t="s">
        <v>788</v>
      </c>
      <c r="E1078" s="131" t="s">
        <v>789</v>
      </c>
      <c r="F1078" s="131" t="s">
        <v>790</v>
      </c>
      <c r="G1078" s="131" t="s">
        <v>791</v>
      </c>
      <c r="H1078" s="131" t="s">
        <v>2202</v>
      </c>
      <c r="I1078" s="92"/>
      <c r="J1078" s="92"/>
      <c r="K1078" s="303">
        <v>43745</v>
      </c>
      <c r="L1078" s="131" t="s">
        <v>792</v>
      </c>
      <c r="M1078" s="12"/>
    </row>
    <row r="1079" spans="1:13" ht="25.5">
      <c r="A1079" s="12"/>
      <c r="B1079" s="21">
        <v>36</v>
      </c>
      <c r="C1079" s="434" t="s">
        <v>796</v>
      </c>
      <c r="D1079" s="132" t="s">
        <v>777</v>
      </c>
      <c r="E1079" s="131" t="s">
        <v>797</v>
      </c>
      <c r="F1079" s="131" t="s">
        <v>798</v>
      </c>
      <c r="G1079" s="131" t="s">
        <v>799</v>
      </c>
      <c r="H1079" s="131" t="s">
        <v>2202</v>
      </c>
      <c r="I1079" s="92"/>
      <c r="J1079" s="92"/>
      <c r="K1079" s="303">
        <v>43745</v>
      </c>
      <c r="L1079" s="131" t="s">
        <v>800</v>
      </c>
      <c r="M1079" s="12"/>
    </row>
    <row r="1080" spans="1:13" ht="51">
      <c r="A1080" s="12"/>
      <c r="B1080" s="21">
        <v>37</v>
      </c>
      <c r="C1080" s="433" t="s">
        <v>802</v>
      </c>
      <c r="D1080" s="132" t="s">
        <v>794</v>
      </c>
      <c r="E1080" s="131" t="s">
        <v>803</v>
      </c>
      <c r="F1080" s="131" t="s">
        <v>804</v>
      </c>
      <c r="G1080" s="131" t="s">
        <v>805</v>
      </c>
      <c r="H1080" s="131" t="s">
        <v>2202</v>
      </c>
      <c r="I1080" s="92"/>
      <c r="J1080" s="92"/>
      <c r="K1080" s="303">
        <v>43745</v>
      </c>
      <c r="L1080" s="131" t="s">
        <v>806</v>
      </c>
      <c r="M1080" s="12"/>
    </row>
    <row r="1081" spans="1:13" ht="51">
      <c r="A1081" s="12"/>
      <c r="B1081" s="21">
        <v>38</v>
      </c>
      <c r="C1081" s="433" t="s">
        <v>807</v>
      </c>
      <c r="D1081" s="132" t="s">
        <v>794</v>
      </c>
      <c r="E1081" s="131" t="s">
        <v>808</v>
      </c>
      <c r="F1081" s="131" t="s">
        <v>809</v>
      </c>
      <c r="G1081" s="131" t="s">
        <v>6106</v>
      </c>
      <c r="H1081" s="131" t="s">
        <v>2202</v>
      </c>
      <c r="I1081" s="92"/>
      <c r="J1081" s="92"/>
      <c r="K1081" s="303">
        <v>43745</v>
      </c>
      <c r="L1081" s="131" t="s">
        <v>810</v>
      </c>
      <c r="M1081" s="12"/>
    </row>
    <row r="1082" spans="1:13" ht="63.75">
      <c r="A1082" s="12"/>
      <c r="B1082" s="21">
        <v>39</v>
      </c>
      <c r="C1082" s="93" t="s">
        <v>1899</v>
      </c>
      <c r="D1082" s="92" t="s">
        <v>811</v>
      </c>
      <c r="E1082" s="131" t="s">
        <v>812</v>
      </c>
      <c r="F1082" s="131" t="s">
        <v>813</v>
      </c>
      <c r="G1082" s="131" t="s">
        <v>6107</v>
      </c>
      <c r="H1082" s="131" t="s">
        <v>2202</v>
      </c>
      <c r="I1082" s="92"/>
      <c r="J1082" s="92"/>
      <c r="K1082" s="303">
        <v>43745</v>
      </c>
      <c r="L1082" s="131" t="s">
        <v>814</v>
      </c>
      <c r="M1082" s="12"/>
    </row>
    <row r="1083" spans="1:13" ht="38.25">
      <c r="A1083" s="12"/>
      <c r="B1083" s="21">
        <v>40</v>
      </c>
      <c r="C1083" s="433" t="s">
        <v>1905</v>
      </c>
      <c r="D1083" s="132" t="s">
        <v>801</v>
      </c>
      <c r="E1083" s="131" t="s">
        <v>1906</v>
      </c>
      <c r="F1083" s="131" t="s">
        <v>1907</v>
      </c>
      <c r="G1083" s="131" t="s">
        <v>2471</v>
      </c>
      <c r="H1083" s="307" t="s">
        <v>2202</v>
      </c>
      <c r="I1083" s="307"/>
      <c r="J1083" s="307"/>
      <c r="K1083" s="303">
        <v>43745</v>
      </c>
      <c r="L1083" s="131" t="s">
        <v>2003</v>
      </c>
      <c r="M1083" s="12"/>
    </row>
    <row r="1084" spans="1:13" ht="38.25">
      <c r="A1084" s="12"/>
      <c r="B1084" s="21">
        <v>41</v>
      </c>
      <c r="C1084" s="434" t="s">
        <v>1909</v>
      </c>
      <c r="D1084" s="132" t="s">
        <v>788</v>
      </c>
      <c r="E1084" s="131" t="s">
        <v>1910</v>
      </c>
      <c r="F1084" s="131" t="s">
        <v>1911</v>
      </c>
      <c r="G1084" s="131" t="s">
        <v>1912</v>
      </c>
      <c r="H1084" s="307" t="s">
        <v>2202</v>
      </c>
      <c r="I1084" s="307"/>
      <c r="J1084" s="307"/>
      <c r="K1084" s="303">
        <v>43745</v>
      </c>
      <c r="L1084" s="131" t="s">
        <v>2005</v>
      </c>
      <c r="M1084" s="12"/>
    </row>
    <row r="1085" spans="1:13" ht="51">
      <c r="A1085" s="12"/>
      <c r="B1085" s="21">
        <v>42</v>
      </c>
      <c r="C1085" s="414" t="s">
        <v>751</v>
      </c>
      <c r="D1085" s="415" t="s">
        <v>752</v>
      </c>
      <c r="E1085" s="538" t="s">
        <v>753</v>
      </c>
      <c r="F1085" s="538" t="s">
        <v>754</v>
      </c>
      <c r="G1085" s="131" t="s">
        <v>755</v>
      </c>
      <c r="H1085" s="131" t="s">
        <v>2202</v>
      </c>
      <c r="I1085" s="307"/>
      <c r="J1085" s="307"/>
      <c r="K1085" s="303">
        <v>43776</v>
      </c>
      <c r="L1085" s="131" t="s">
        <v>756</v>
      </c>
      <c r="M1085" s="12"/>
    </row>
    <row r="1086" spans="1:13" ht="60" customHeight="1">
      <c r="A1086" s="12"/>
      <c r="B1086" s="21">
        <v>43</v>
      </c>
      <c r="C1086" s="420" t="s">
        <v>1908</v>
      </c>
      <c r="D1086" s="421" t="s">
        <v>752</v>
      </c>
      <c r="E1086" s="539"/>
      <c r="F1086" s="539"/>
      <c r="G1086" s="422" t="s">
        <v>755</v>
      </c>
      <c r="H1086" s="304" t="s">
        <v>2202</v>
      </c>
      <c r="I1086" s="304"/>
      <c r="J1086" s="304"/>
      <c r="K1086" s="303">
        <v>43776</v>
      </c>
      <c r="L1086" s="422" t="s">
        <v>2004</v>
      </c>
      <c r="M1086" s="12"/>
    </row>
    <row r="1087" spans="1:13" ht="63.75">
      <c r="A1087" s="12"/>
      <c r="B1087" s="21">
        <v>44</v>
      </c>
      <c r="C1087" s="420" t="s">
        <v>757</v>
      </c>
      <c r="D1087" s="421" t="s">
        <v>758</v>
      </c>
      <c r="E1087" s="201" t="s">
        <v>759</v>
      </c>
      <c r="F1087" s="201" t="s">
        <v>760</v>
      </c>
      <c r="G1087" s="201" t="s">
        <v>755</v>
      </c>
      <c r="H1087" s="304"/>
      <c r="I1087" s="304"/>
      <c r="J1087" s="304" t="s">
        <v>2202</v>
      </c>
      <c r="K1087" s="303">
        <v>43776</v>
      </c>
      <c r="L1087" s="201" t="s">
        <v>761</v>
      </c>
      <c r="M1087" s="12"/>
    </row>
    <row r="1088" spans="1:13" ht="76.5">
      <c r="A1088" s="12"/>
      <c r="B1088" s="21">
        <v>45</v>
      </c>
      <c r="C1088" s="414" t="s">
        <v>762</v>
      </c>
      <c r="D1088" s="415" t="s">
        <v>763</v>
      </c>
      <c r="E1088" s="131" t="s">
        <v>764</v>
      </c>
      <c r="F1088" s="131" t="s">
        <v>765</v>
      </c>
      <c r="G1088" s="131" t="s">
        <v>766</v>
      </c>
      <c r="H1088" s="307" t="s">
        <v>2202</v>
      </c>
      <c r="I1088" s="307"/>
      <c r="J1088" s="307"/>
      <c r="K1088" s="303">
        <v>43776</v>
      </c>
      <c r="L1088" s="131" t="s">
        <v>767</v>
      </c>
      <c r="M1088" s="12"/>
    </row>
    <row r="1089" spans="1:13" ht="51" customHeight="1">
      <c r="A1089" s="12"/>
      <c r="B1089" s="21">
        <v>46</v>
      </c>
      <c r="C1089" s="435" t="s">
        <v>2380</v>
      </c>
      <c r="D1089" s="131" t="s">
        <v>2381</v>
      </c>
      <c r="E1089" s="131" t="s">
        <v>2472</v>
      </c>
      <c r="F1089" s="131" t="s">
        <v>2382</v>
      </c>
      <c r="G1089" s="131" t="s">
        <v>2473</v>
      </c>
      <c r="H1089" s="302" t="s">
        <v>2202</v>
      </c>
      <c r="I1089" s="302"/>
      <c r="J1089" s="302"/>
      <c r="K1089" s="303">
        <v>43776</v>
      </c>
      <c r="L1089" s="131" t="s">
        <v>2383</v>
      </c>
      <c r="M1089" s="12"/>
    </row>
    <row r="1090" spans="1:13" ht="76.5" customHeight="1">
      <c r="A1090" s="12"/>
      <c r="B1090" s="21">
        <v>47</v>
      </c>
      <c r="C1090" s="434" t="s">
        <v>1900</v>
      </c>
      <c r="D1090" s="131" t="s">
        <v>1901</v>
      </c>
      <c r="E1090" s="131" t="s">
        <v>1902</v>
      </c>
      <c r="F1090" s="131" t="s">
        <v>1903</v>
      </c>
      <c r="G1090" s="131" t="s">
        <v>1904</v>
      </c>
      <c r="H1090" s="307" t="s">
        <v>2202</v>
      </c>
      <c r="I1090" s="307"/>
      <c r="J1090" s="307"/>
      <c r="K1090" s="303">
        <v>43776</v>
      </c>
      <c r="L1090" s="131" t="s">
        <v>2002</v>
      </c>
      <c r="M1090" s="12"/>
    </row>
    <row r="1091" spans="1:13" ht="51" customHeight="1">
      <c r="A1091" s="12"/>
      <c r="B1091" s="21">
        <v>48</v>
      </c>
      <c r="C1091" s="434" t="s">
        <v>2474</v>
      </c>
      <c r="D1091" s="131" t="s">
        <v>2475</v>
      </c>
      <c r="E1091" s="131" t="s">
        <v>2476</v>
      </c>
      <c r="F1091" s="131" t="s">
        <v>2477</v>
      </c>
      <c r="G1091" s="131" t="s">
        <v>2478</v>
      </c>
      <c r="H1091" s="302" t="s">
        <v>2202</v>
      </c>
      <c r="I1091" s="302"/>
      <c r="J1091" s="302"/>
      <c r="K1091" s="303">
        <v>43776</v>
      </c>
      <c r="L1091" s="131" t="s">
        <v>2479</v>
      </c>
      <c r="M1091" s="12"/>
    </row>
    <row r="1092" spans="1:13" ht="51" customHeight="1">
      <c r="A1092" s="12"/>
      <c r="B1092" s="21">
        <v>49</v>
      </c>
      <c r="C1092" s="312" t="s">
        <v>4433</v>
      </c>
      <c r="D1092" s="92" t="s">
        <v>4434</v>
      </c>
      <c r="E1092" s="91" t="s">
        <v>4435</v>
      </c>
      <c r="F1092" s="91" t="s">
        <v>4436</v>
      </c>
      <c r="G1092" s="91" t="s">
        <v>4437</v>
      </c>
      <c r="H1092" s="91" t="s">
        <v>2202</v>
      </c>
      <c r="I1092" s="91"/>
      <c r="J1092" s="91"/>
      <c r="K1092" s="303">
        <v>43745</v>
      </c>
      <c r="L1092" s="131" t="s">
        <v>4438</v>
      </c>
      <c r="M1092" s="12"/>
    </row>
    <row r="1093" spans="1:13" ht="51" customHeight="1">
      <c r="A1093" s="12"/>
      <c r="B1093" s="21">
        <v>50</v>
      </c>
      <c r="C1093" s="312" t="s">
        <v>4577</v>
      </c>
      <c r="D1093" s="92" t="s">
        <v>5998</v>
      </c>
      <c r="E1093" s="91" t="s">
        <v>3627</v>
      </c>
      <c r="F1093" s="91" t="s">
        <v>4578</v>
      </c>
      <c r="G1093" s="91" t="s">
        <v>4579</v>
      </c>
      <c r="H1093" s="91" t="s">
        <v>2202</v>
      </c>
      <c r="I1093" s="91"/>
      <c r="J1093" s="91"/>
      <c r="K1093" s="255">
        <v>43684</v>
      </c>
      <c r="L1093" s="131" t="s">
        <v>4580</v>
      </c>
      <c r="M1093" s="12"/>
    </row>
    <row r="1094" spans="1:13" ht="51" customHeight="1">
      <c r="A1094" s="12"/>
      <c r="B1094" s="21">
        <v>51</v>
      </c>
      <c r="C1094" s="93" t="s">
        <v>4581</v>
      </c>
      <c r="D1094" s="92" t="s">
        <v>5998</v>
      </c>
      <c r="E1094" s="91" t="s">
        <v>4582</v>
      </c>
      <c r="F1094" s="91" t="s">
        <v>4583</v>
      </c>
      <c r="G1094" s="91" t="s">
        <v>4584</v>
      </c>
      <c r="H1094" s="91" t="s">
        <v>2202</v>
      </c>
      <c r="I1094" s="91"/>
      <c r="J1094" s="91"/>
      <c r="K1094" s="255">
        <v>43684</v>
      </c>
      <c r="L1094" s="131" t="s">
        <v>4585</v>
      </c>
      <c r="M1094" s="12"/>
    </row>
    <row r="1095" spans="1:13" ht="51" customHeight="1">
      <c r="A1095" s="12"/>
      <c r="B1095" s="21">
        <v>52</v>
      </c>
      <c r="C1095" s="305" t="s">
        <v>6113</v>
      </c>
      <c r="D1095" s="256" t="s">
        <v>6114</v>
      </c>
      <c r="E1095" s="306" t="s">
        <v>6115</v>
      </c>
      <c r="F1095" s="306" t="s">
        <v>6116</v>
      </c>
      <c r="G1095" s="256" t="s">
        <v>6117</v>
      </c>
      <c r="H1095" s="256" t="s">
        <v>2202</v>
      </c>
      <c r="I1095" s="256"/>
      <c r="J1095" s="256"/>
      <c r="K1095" s="258">
        <v>43776</v>
      </c>
      <c r="L1095" s="425" t="s">
        <v>6118</v>
      </c>
      <c r="M1095" s="12"/>
    </row>
    <row r="1096" spans="1:13" ht="38.25">
      <c r="A1096" s="12"/>
      <c r="B1096" s="21">
        <v>53</v>
      </c>
      <c r="C1096" s="418" t="s">
        <v>816</v>
      </c>
      <c r="D1096" s="131" t="s">
        <v>817</v>
      </c>
      <c r="E1096" s="131" t="s">
        <v>1913</v>
      </c>
      <c r="F1096" s="131" t="s">
        <v>818</v>
      </c>
      <c r="G1096" s="131" t="s">
        <v>1914</v>
      </c>
      <c r="H1096" s="307" t="s">
        <v>2202</v>
      </c>
      <c r="I1096" s="131"/>
      <c r="J1096" s="131"/>
      <c r="K1096" s="255">
        <v>43684</v>
      </c>
      <c r="L1096" s="131" t="s">
        <v>819</v>
      </c>
      <c r="M1096" s="12"/>
    </row>
    <row r="1097" spans="1:13" ht="51">
      <c r="A1097" s="12"/>
      <c r="B1097" s="21">
        <v>54</v>
      </c>
      <c r="C1097" s="418" t="s">
        <v>820</v>
      </c>
      <c r="D1097" s="131" t="s">
        <v>821</v>
      </c>
      <c r="E1097" s="131" t="s">
        <v>1915</v>
      </c>
      <c r="F1097" s="131" t="s">
        <v>822</v>
      </c>
      <c r="G1097" s="131" t="s">
        <v>1916</v>
      </c>
      <c r="H1097" s="307" t="s">
        <v>2202</v>
      </c>
      <c r="I1097" s="131"/>
      <c r="J1097" s="131"/>
      <c r="K1097" s="255">
        <v>43684</v>
      </c>
      <c r="L1097" s="131" t="s">
        <v>823</v>
      </c>
      <c r="M1097" s="12"/>
    </row>
    <row r="1098" spans="1:13" ht="52.5" customHeight="1">
      <c r="A1098" s="12"/>
      <c r="B1098" s="21">
        <v>55</v>
      </c>
      <c r="C1098" s="418" t="s">
        <v>825</v>
      </c>
      <c r="D1098" s="131" t="s">
        <v>826</v>
      </c>
      <c r="E1098" s="131" t="s">
        <v>827</v>
      </c>
      <c r="F1098" s="131" t="s">
        <v>828</v>
      </c>
      <c r="G1098" s="131" t="s">
        <v>6119</v>
      </c>
      <c r="H1098" s="307" t="s">
        <v>2202</v>
      </c>
      <c r="I1098" s="131"/>
      <c r="J1098" s="131"/>
      <c r="K1098" s="255">
        <v>43684</v>
      </c>
      <c r="L1098" s="131" t="s">
        <v>829</v>
      </c>
      <c r="M1098" s="12"/>
    </row>
    <row r="1099" spans="1:13" ht="25.5">
      <c r="A1099" s="12"/>
      <c r="B1099" s="21">
        <v>56</v>
      </c>
      <c r="C1099" s="418" t="s">
        <v>830</v>
      </c>
      <c r="D1099" s="131" t="s">
        <v>815</v>
      </c>
      <c r="E1099" s="131" t="s">
        <v>1917</v>
      </c>
      <c r="F1099" s="131" t="s">
        <v>831</v>
      </c>
      <c r="G1099" s="131" t="s">
        <v>6120</v>
      </c>
      <c r="H1099" s="307" t="s">
        <v>2202</v>
      </c>
      <c r="I1099" s="131"/>
      <c r="J1099" s="131"/>
      <c r="K1099" s="255">
        <v>43684</v>
      </c>
      <c r="L1099" s="131" t="s">
        <v>832</v>
      </c>
      <c r="M1099" s="12"/>
    </row>
    <row r="1100" spans="1:13" ht="38.25">
      <c r="A1100" s="12"/>
      <c r="B1100" s="21">
        <v>57</v>
      </c>
      <c r="C1100" s="418" t="s">
        <v>1927</v>
      </c>
      <c r="D1100" s="131" t="s">
        <v>815</v>
      </c>
      <c r="E1100" s="131" t="s">
        <v>1928</v>
      </c>
      <c r="F1100" s="131" t="s">
        <v>1929</v>
      </c>
      <c r="G1100" s="131" t="s">
        <v>2480</v>
      </c>
      <c r="H1100" s="131" t="s">
        <v>2202</v>
      </c>
      <c r="I1100" s="131"/>
      <c r="J1100" s="131"/>
      <c r="K1100" s="255">
        <v>43684</v>
      </c>
      <c r="L1100" s="131" t="s">
        <v>2006</v>
      </c>
      <c r="M1100" s="12"/>
    </row>
    <row r="1101" spans="1:13" ht="51">
      <c r="A1101" s="12"/>
      <c r="B1101" s="21">
        <v>58</v>
      </c>
      <c r="C1101" s="418" t="s">
        <v>1930</v>
      </c>
      <c r="D1101" s="131" t="s">
        <v>815</v>
      </c>
      <c r="E1101" s="131" t="s">
        <v>1931</v>
      </c>
      <c r="F1101" s="131" t="s">
        <v>1932</v>
      </c>
      <c r="G1101" s="131" t="s">
        <v>1933</v>
      </c>
      <c r="H1101" s="131" t="s">
        <v>2202</v>
      </c>
      <c r="I1101" s="131"/>
      <c r="J1101" s="131"/>
      <c r="K1101" s="255">
        <v>43684</v>
      </c>
      <c r="L1101" s="131" t="s">
        <v>2007</v>
      </c>
      <c r="M1101" s="12"/>
    </row>
    <row r="1102" spans="1:13" ht="25.5">
      <c r="A1102" s="12"/>
      <c r="B1102" s="21">
        <v>59</v>
      </c>
      <c r="C1102" s="418" t="s">
        <v>1937</v>
      </c>
      <c r="D1102" s="131" t="s">
        <v>815</v>
      </c>
      <c r="E1102" s="131" t="s">
        <v>1928</v>
      </c>
      <c r="F1102" s="131" t="s">
        <v>1938</v>
      </c>
      <c r="G1102" s="131" t="s">
        <v>1939</v>
      </c>
      <c r="H1102" s="131" t="s">
        <v>2202</v>
      </c>
      <c r="I1102" s="131"/>
      <c r="J1102" s="131"/>
      <c r="K1102" s="255">
        <v>43684</v>
      </c>
      <c r="L1102" s="131" t="s">
        <v>2008</v>
      </c>
      <c r="M1102" s="12"/>
    </row>
    <row r="1103" spans="1:13" ht="63.75" customHeight="1">
      <c r="A1103" s="12"/>
      <c r="B1103" s="21">
        <v>60</v>
      </c>
      <c r="C1103" s="418" t="s">
        <v>1934</v>
      </c>
      <c r="D1103" s="131" t="s">
        <v>815</v>
      </c>
      <c r="E1103" s="131" t="s">
        <v>1944</v>
      </c>
      <c r="F1103" s="131" t="s">
        <v>1945</v>
      </c>
      <c r="G1103" s="131" t="s">
        <v>1946</v>
      </c>
      <c r="H1103" s="131" t="s">
        <v>2202</v>
      </c>
      <c r="I1103" s="131"/>
      <c r="J1103" s="131"/>
      <c r="K1103" s="255">
        <v>43684</v>
      </c>
      <c r="L1103" s="131" t="s">
        <v>2009</v>
      </c>
      <c r="M1103" s="12"/>
    </row>
    <row r="1104" spans="1:13" ht="25.5">
      <c r="A1104" s="12"/>
      <c r="B1104" s="21">
        <v>61</v>
      </c>
      <c r="C1104" s="418" t="s">
        <v>1934</v>
      </c>
      <c r="D1104" s="131" t="s">
        <v>815</v>
      </c>
      <c r="E1104" s="131" t="s">
        <v>1936</v>
      </c>
      <c r="F1104" s="131" t="s">
        <v>1947</v>
      </c>
      <c r="G1104" s="131" t="s">
        <v>1948</v>
      </c>
      <c r="H1104" s="131" t="s">
        <v>2202</v>
      </c>
      <c r="I1104" s="131"/>
      <c r="J1104" s="131"/>
      <c r="K1104" s="255">
        <v>43684</v>
      </c>
      <c r="L1104" s="131" t="s">
        <v>2010</v>
      </c>
      <c r="M1104" s="12"/>
    </row>
    <row r="1105" spans="1:13" ht="63.75" customHeight="1">
      <c r="A1105" s="12"/>
      <c r="B1105" s="21">
        <v>62</v>
      </c>
      <c r="C1105" s="418" t="s">
        <v>1934</v>
      </c>
      <c r="D1105" s="131" t="s">
        <v>815</v>
      </c>
      <c r="E1105" s="131" t="s">
        <v>1940</v>
      </c>
      <c r="F1105" s="131" t="s">
        <v>1949</v>
      </c>
      <c r="G1105" s="131" t="s">
        <v>1950</v>
      </c>
      <c r="H1105" s="131" t="s">
        <v>2202</v>
      </c>
      <c r="I1105" s="131"/>
      <c r="J1105" s="131"/>
      <c r="K1105" s="255">
        <v>43684</v>
      </c>
      <c r="L1105" s="131" t="s">
        <v>2011</v>
      </c>
      <c r="M1105" s="12"/>
    </row>
    <row r="1106" spans="1:13" ht="38.25" customHeight="1">
      <c r="A1106" s="12"/>
      <c r="B1106" s="21">
        <v>63</v>
      </c>
      <c r="C1106" s="418" t="s">
        <v>1934</v>
      </c>
      <c r="D1106" s="131" t="s">
        <v>815</v>
      </c>
      <c r="E1106" s="131" t="s">
        <v>1941</v>
      </c>
      <c r="F1106" s="131" t="s">
        <v>1951</v>
      </c>
      <c r="G1106" s="131" t="s">
        <v>1952</v>
      </c>
      <c r="H1106" s="131" t="s">
        <v>2202</v>
      </c>
      <c r="I1106" s="131"/>
      <c r="J1106" s="131"/>
      <c r="K1106" s="255">
        <v>43684</v>
      </c>
      <c r="L1106" s="131" t="s">
        <v>2012</v>
      </c>
      <c r="M1106" s="12"/>
    </row>
    <row r="1107" spans="1:13" ht="25.5">
      <c r="A1107" s="12"/>
      <c r="B1107" s="21">
        <v>64</v>
      </c>
      <c r="C1107" s="418" t="s">
        <v>1934</v>
      </c>
      <c r="D1107" s="131" t="s">
        <v>815</v>
      </c>
      <c r="E1107" s="131" t="s">
        <v>1935</v>
      </c>
      <c r="F1107" s="131" t="s">
        <v>1953</v>
      </c>
      <c r="G1107" s="131" t="s">
        <v>1954</v>
      </c>
      <c r="H1107" s="131" t="s">
        <v>2202</v>
      </c>
      <c r="I1107" s="131"/>
      <c r="J1107" s="131"/>
      <c r="K1107" s="255">
        <v>43684</v>
      </c>
      <c r="L1107" s="131" t="s">
        <v>2013</v>
      </c>
      <c r="M1107" s="12"/>
    </row>
    <row r="1108" spans="1:13" ht="38.25" customHeight="1">
      <c r="A1108" s="12"/>
      <c r="B1108" s="21">
        <v>65</v>
      </c>
      <c r="C1108" s="418" t="s">
        <v>1934</v>
      </c>
      <c r="D1108" s="131" t="s">
        <v>815</v>
      </c>
      <c r="E1108" s="131" t="s">
        <v>1942</v>
      </c>
      <c r="F1108" s="131" t="s">
        <v>1955</v>
      </c>
      <c r="G1108" s="131" t="s">
        <v>1956</v>
      </c>
      <c r="H1108" s="131" t="s">
        <v>2202</v>
      </c>
      <c r="I1108" s="131"/>
      <c r="J1108" s="131"/>
      <c r="K1108" s="255">
        <v>43684</v>
      </c>
      <c r="L1108" s="131" t="s">
        <v>2014</v>
      </c>
      <c r="M1108" s="12"/>
    </row>
    <row r="1109" spans="1:13" ht="25.5">
      <c r="A1109" s="12"/>
      <c r="B1109" s="21">
        <v>66</v>
      </c>
      <c r="C1109" s="418" t="s">
        <v>1934</v>
      </c>
      <c r="D1109" s="131" t="s">
        <v>815</v>
      </c>
      <c r="E1109" s="131" t="s">
        <v>1943</v>
      </c>
      <c r="F1109" s="131" t="s">
        <v>1957</v>
      </c>
      <c r="G1109" s="131" t="s">
        <v>1958</v>
      </c>
      <c r="H1109" s="131" t="s">
        <v>2202</v>
      </c>
      <c r="I1109" s="131"/>
      <c r="J1109" s="131"/>
      <c r="K1109" s="255">
        <v>43684</v>
      </c>
      <c r="L1109" s="131" t="s">
        <v>2015</v>
      </c>
      <c r="M1109" s="12"/>
    </row>
    <row r="1110" spans="1:13" ht="38.25" customHeight="1">
      <c r="A1110" s="12"/>
      <c r="B1110" s="21">
        <v>67</v>
      </c>
      <c r="C1110" s="436" t="s">
        <v>2484</v>
      </c>
      <c r="D1110" s="437" t="s">
        <v>2485</v>
      </c>
      <c r="E1110" s="39" t="s">
        <v>2486</v>
      </c>
      <c r="F1110" s="48" t="s">
        <v>2487</v>
      </c>
      <c r="G1110" s="131" t="s">
        <v>2488</v>
      </c>
      <c r="H1110" s="92" t="s">
        <v>2202</v>
      </c>
      <c r="I1110" s="92"/>
      <c r="J1110" s="92"/>
      <c r="K1110" s="255">
        <v>43684</v>
      </c>
      <c r="L1110" s="255" t="s">
        <v>2489</v>
      </c>
      <c r="M1110" s="12"/>
    </row>
    <row r="1111" spans="1:13" ht="76.5">
      <c r="A1111" s="12"/>
      <c r="B1111" s="21">
        <v>68</v>
      </c>
      <c r="C1111" s="418" t="s">
        <v>2490</v>
      </c>
      <c r="D1111" s="131" t="s">
        <v>2491</v>
      </c>
      <c r="E1111" s="131" t="s">
        <v>2492</v>
      </c>
      <c r="F1111" s="131" t="s">
        <v>2493</v>
      </c>
      <c r="G1111" s="131" t="s">
        <v>6121</v>
      </c>
      <c r="H1111" s="438" t="s">
        <v>2202</v>
      </c>
      <c r="I1111" s="131"/>
      <c r="J1111" s="131"/>
      <c r="K1111" s="255">
        <v>43684</v>
      </c>
      <c r="L1111" s="131" t="s">
        <v>2494</v>
      </c>
      <c r="M1111" s="12"/>
    </row>
    <row r="1112" spans="1:13" ht="38.25" customHeight="1">
      <c r="A1112" s="12"/>
      <c r="B1112" s="21">
        <v>69</v>
      </c>
      <c r="C1112" s="418" t="s">
        <v>2582</v>
      </c>
      <c r="D1112" s="131" t="s">
        <v>2583</v>
      </c>
      <c r="E1112" s="131" t="s">
        <v>2584</v>
      </c>
      <c r="F1112" s="131" t="s">
        <v>2585</v>
      </c>
      <c r="G1112" s="131" t="s">
        <v>2586</v>
      </c>
      <c r="H1112" s="438" t="s">
        <v>2202</v>
      </c>
      <c r="I1112" s="131"/>
      <c r="J1112" s="131"/>
      <c r="K1112" s="255">
        <v>43684</v>
      </c>
      <c r="L1112" s="131" t="s">
        <v>2587</v>
      </c>
      <c r="M1112" s="12"/>
    </row>
    <row r="1113" spans="1:13" ht="63.75">
      <c r="A1113" s="12"/>
      <c r="B1113" s="21">
        <v>70</v>
      </c>
      <c r="C1113" s="418" t="s">
        <v>2698</v>
      </c>
      <c r="D1113" s="131" t="s">
        <v>2697</v>
      </c>
      <c r="E1113" s="131" t="s">
        <v>2699</v>
      </c>
      <c r="F1113" s="131" t="s">
        <v>2700</v>
      </c>
      <c r="G1113" s="131" t="s">
        <v>2701</v>
      </c>
      <c r="H1113" s="438" t="s">
        <v>2202</v>
      </c>
      <c r="I1113" s="131"/>
      <c r="J1113" s="131"/>
      <c r="K1113" s="255">
        <v>43684</v>
      </c>
      <c r="L1113" s="131" t="s">
        <v>2702</v>
      </c>
      <c r="M1113" s="12"/>
    </row>
    <row r="1114" spans="1:13" ht="38.25" customHeight="1">
      <c r="A1114" s="12"/>
      <c r="B1114" s="21">
        <v>71</v>
      </c>
      <c r="C1114" s="418" t="s">
        <v>2698</v>
      </c>
      <c r="D1114" s="131" t="s">
        <v>2697</v>
      </c>
      <c r="E1114" s="131" t="s">
        <v>2703</v>
      </c>
      <c r="F1114" s="131" t="s">
        <v>2704</v>
      </c>
      <c r="G1114" s="131" t="s">
        <v>2705</v>
      </c>
      <c r="H1114" s="438" t="s">
        <v>2202</v>
      </c>
      <c r="I1114" s="131"/>
      <c r="J1114" s="131"/>
      <c r="K1114" s="255">
        <v>43684</v>
      </c>
      <c r="L1114" s="131" t="s">
        <v>2706</v>
      </c>
      <c r="M1114" s="12"/>
    </row>
    <row r="1115" spans="1:13" ht="63.75">
      <c r="A1115" s="12"/>
      <c r="B1115" s="21">
        <v>72</v>
      </c>
      <c r="C1115" s="418" t="s">
        <v>2698</v>
      </c>
      <c r="D1115" s="131" t="s">
        <v>2697</v>
      </c>
      <c r="E1115" s="131" t="s">
        <v>2707</v>
      </c>
      <c r="F1115" s="131" t="s">
        <v>2708</v>
      </c>
      <c r="G1115" s="131" t="s">
        <v>2709</v>
      </c>
      <c r="H1115" s="438" t="s">
        <v>2202</v>
      </c>
      <c r="I1115" s="131"/>
      <c r="J1115" s="131"/>
      <c r="K1115" s="255">
        <v>43684</v>
      </c>
      <c r="L1115" s="131" t="s">
        <v>2710</v>
      </c>
      <c r="M1115" s="12"/>
    </row>
    <row r="1116" spans="1:13" ht="38.25">
      <c r="A1116" s="12"/>
      <c r="B1116" s="21">
        <v>73</v>
      </c>
      <c r="C1116" s="439" t="s">
        <v>3619</v>
      </c>
      <c r="D1116" s="432" t="s">
        <v>2485</v>
      </c>
      <c r="E1116" s="432" t="s">
        <v>6122</v>
      </c>
      <c r="F1116" s="432" t="s">
        <v>6123</v>
      </c>
      <c r="G1116" s="432" t="s">
        <v>6124</v>
      </c>
      <c r="H1116" s="440" t="s">
        <v>2202</v>
      </c>
      <c r="I1116" s="92"/>
      <c r="J1116" s="92"/>
      <c r="K1116" s="423">
        <v>43715</v>
      </c>
      <c r="L1116" s="432" t="s">
        <v>3620</v>
      </c>
      <c r="M1116" s="12"/>
    </row>
    <row r="1117" spans="1:13" ht="38.25">
      <c r="A1117" s="12"/>
      <c r="B1117" s="21">
        <v>74</v>
      </c>
      <c r="C1117" s="637" t="s">
        <v>838</v>
      </c>
      <c r="D1117" s="201" t="s">
        <v>837</v>
      </c>
      <c r="E1117" s="201" t="s">
        <v>1920</v>
      </c>
      <c r="F1117" s="201" t="s">
        <v>839</v>
      </c>
      <c r="G1117" s="201" t="s">
        <v>6125</v>
      </c>
      <c r="H1117" s="201"/>
      <c r="I1117" s="201"/>
      <c r="J1117" s="201" t="s">
        <v>2202</v>
      </c>
      <c r="K1117" s="423">
        <v>43715</v>
      </c>
      <c r="L1117" s="201" t="s">
        <v>840</v>
      </c>
      <c r="M1117" s="12"/>
    </row>
    <row r="1118" spans="1:13" ht="25.5">
      <c r="A1118" s="12"/>
      <c r="B1118" s="21">
        <v>75</v>
      </c>
      <c r="C1118" s="418" t="s">
        <v>847</v>
      </c>
      <c r="D1118" s="131" t="s">
        <v>848</v>
      </c>
      <c r="E1118" s="131" t="s">
        <v>1922</v>
      </c>
      <c r="F1118" s="131" t="s">
        <v>849</v>
      </c>
      <c r="G1118" s="131" t="s">
        <v>6120</v>
      </c>
      <c r="H1118" s="131" t="s">
        <v>2202</v>
      </c>
      <c r="I1118" s="131"/>
      <c r="J1118" s="131"/>
      <c r="K1118" s="423">
        <v>43715</v>
      </c>
      <c r="L1118" s="131" t="s">
        <v>850</v>
      </c>
      <c r="M1118" s="12"/>
    </row>
    <row r="1119" spans="1:13" ht="38.25" customHeight="1">
      <c r="A1119" s="12"/>
      <c r="B1119" s="21">
        <v>76</v>
      </c>
      <c r="C1119" s="418" t="s">
        <v>316</v>
      </c>
      <c r="D1119" s="131" t="s">
        <v>846</v>
      </c>
      <c r="E1119" s="131" t="s">
        <v>1923</v>
      </c>
      <c r="F1119" s="131" t="s">
        <v>851</v>
      </c>
      <c r="G1119" s="131" t="s">
        <v>6127</v>
      </c>
      <c r="H1119" s="131" t="s">
        <v>2202</v>
      </c>
      <c r="I1119" s="131"/>
      <c r="J1119" s="131"/>
      <c r="K1119" s="423">
        <v>43715</v>
      </c>
      <c r="L1119" s="131" t="s">
        <v>852</v>
      </c>
      <c r="M1119" s="12"/>
    </row>
    <row r="1120" spans="1:13" ht="25.5">
      <c r="A1120" s="12"/>
      <c r="B1120" s="21">
        <v>77</v>
      </c>
      <c r="C1120" s="418" t="s">
        <v>853</v>
      </c>
      <c r="D1120" s="131" t="s">
        <v>854</v>
      </c>
      <c r="E1120" s="417"/>
      <c r="F1120" s="419" t="s">
        <v>855</v>
      </c>
      <c r="G1120" s="131" t="s">
        <v>6128</v>
      </c>
      <c r="H1120" s="131" t="s">
        <v>2202</v>
      </c>
      <c r="I1120" s="131"/>
      <c r="J1120" s="131"/>
      <c r="K1120" s="423">
        <v>43715</v>
      </c>
      <c r="L1120" s="131" t="s">
        <v>856</v>
      </c>
      <c r="M1120" s="12"/>
    </row>
    <row r="1121" spans="1:13" ht="25.5" customHeight="1">
      <c r="A1121" s="12"/>
      <c r="B1121" s="21">
        <v>78</v>
      </c>
      <c r="C1121" s="418" t="s">
        <v>2490</v>
      </c>
      <c r="D1121" s="131" t="s">
        <v>2491</v>
      </c>
      <c r="E1121" s="131" t="s">
        <v>3370</v>
      </c>
      <c r="F1121" s="131" t="s">
        <v>6129</v>
      </c>
      <c r="G1121" s="438" t="s">
        <v>3372</v>
      </c>
      <c r="H1121" s="438" t="s">
        <v>2202</v>
      </c>
      <c r="I1121" s="131"/>
      <c r="J1121" s="131"/>
      <c r="K1121" s="423">
        <v>43715</v>
      </c>
      <c r="L1121" s="131" t="s">
        <v>3373</v>
      </c>
      <c r="M1121" s="12"/>
    </row>
    <row r="1122" spans="1:13" ht="76.5">
      <c r="A1122" s="12"/>
      <c r="B1122" s="21">
        <v>79</v>
      </c>
      <c r="C1122" s="418" t="s">
        <v>2490</v>
      </c>
      <c r="D1122" s="131" t="s">
        <v>2491</v>
      </c>
      <c r="E1122" s="131" t="s">
        <v>3370</v>
      </c>
      <c r="F1122" s="131" t="s">
        <v>3371</v>
      </c>
      <c r="G1122" s="438" t="s">
        <v>3372</v>
      </c>
      <c r="H1122" s="438" t="s">
        <v>2202</v>
      </c>
      <c r="I1122" s="131"/>
      <c r="J1122" s="131"/>
      <c r="K1122" s="423">
        <v>43715</v>
      </c>
      <c r="L1122" s="131" t="s">
        <v>6130</v>
      </c>
      <c r="M1122" s="12"/>
    </row>
    <row r="1123" spans="1:13" ht="38.25" customHeight="1">
      <c r="A1123" s="12"/>
      <c r="B1123" s="21">
        <v>80</v>
      </c>
      <c r="C1123" s="637" t="s">
        <v>833</v>
      </c>
      <c r="D1123" s="201" t="s">
        <v>834</v>
      </c>
      <c r="E1123" s="201" t="s">
        <v>1918</v>
      </c>
      <c r="F1123" s="201" t="s">
        <v>835</v>
      </c>
      <c r="G1123" s="201" t="s">
        <v>1919</v>
      </c>
      <c r="H1123" s="201"/>
      <c r="I1123" s="201"/>
      <c r="J1123" s="201" t="s">
        <v>2202</v>
      </c>
      <c r="K1123" s="423">
        <v>43745</v>
      </c>
      <c r="L1123" s="201" t="s">
        <v>836</v>
      </c>
      <c r="M1123" s="12"/>
    </row>
    <row r="1124" spans="1:13" ht="63.75">
      <c r="A1124" s="12"/>
      <c r="B1124" s="21">
        <v>81</v>
      </c>
      <c r="C1124" s="418" t="s">
        <v>859</v>
      </c>
      <c r="D1124" s="131" t="s">
        <v>860</v>
      </c>
      <c r="E1124" s="131" t="s">
        <v>861</v>
      </c>
      <c r="F1124" s="131" t="s">
        <v>862</v>
      </c>
      <c r="G1124" s="131" t="s">
        <v>1924</v>
      </c>
      <c r="H1124" s="131" t="s">
        <v>2202</v>
      </c>
      <c r="I1124" s="131"/>
      <c r="J1124" s="131"/>
      <c r="K1124" s="423">
        <v>43745</v>
      </c>
      <c r="L1124" s="131" t="s">
        <v>863</v>
      </c>
      <c r="M1124" s="12"/>
    </row>
    <row r="1125" spans="1:13" ht="25.5" customHeight="1">
      <c r="A1125" s="12"/>
      <c r="B1125" s="21">
        <v>82</v>
      </c>
      <c r="C1125" s="418" t="s">
        <v>4367</v>
      </c>
      <c r="D1125" s="422" t="s">
        <v>4368</v>
      </c>
      <c r="E1125" s="422" t="s">
        <v>4369</v>
      </c>
      <c r="F1125" s="422" t="s">
        <v>4370</v>
      </c>
      <c r="G1125" s="422" t="s">
        <v>4371</v>
      </c>
      <c r="H1125" s="638" t="s">
        <v>2202</v>
      </c>
      <c r="I1125" s="639"/>
      <c r="J1125" s="186"/>
      <c r="K1125" s="423">
        <v>43745</v>
      </c>
      <c r="L1125" s="422" t="s">
        <v>4372</v>
      </c>
      <c r="M1125" s="12"/>
    </row>
    <row r="1126" spans="1:13" ht="51">
      <c r="A1126" s="12"/>
      <c r="B1126" s="21">
        <v>83</v>
      </c>
      <c r="C1126" s="418" t="s">
        <v>4367</v>
      </c>
      <c r="D1126" s="422" t="s">
        <v>4368</v>
      </c>
      <c r="E1126" s="422" t="s">
        <v>4369</v>
      </c>
      <c r="F1126" s="422" t="s">
        <v>4373</v>
      </c>
      <c r="G1126" s="422" t="s">
        <v>4374</v>
      </c>
      <c r="H1126" s="638" t="s">
        <v>2202</v>
      </c>
      <c r="I1126" s="639"/>
      <c r="J1126" s="422"/>
      <c r="K1126" s="423">
        <v>43745</v>
      </c>
      <c r="L1126" s="416" t="s">
        <v>4375</v>
      </c>
      <c r="M1126" s="12"/>
    </row>
    <row r="1127" spans="1:13" ht="38.25" customHeight="1">
      <c r="A1127" s="12"/>
      <c r="B1127" s="21">
        <v>84</v>
      </c>
      <c r="C1127" s="93" t="s">
        <v>1963</v>
      </c>
      <c r="D1127" s="415" t="s">
        <v>1964</v>
      </c>
      <c r="E1127" s="544" t="s">
        <v>1966</v>
      </c>
      <c r="F1127" s="544" t="s">
        <v>1965</v>
      </c>
      <c r="G1127" s="131" t="s">
        <v>874</v>
      </c>
      <c r="H1127" s="91" t="s">
        <v>2366</v>
      </c>
      <c r="I1127" s="91"/>
      <c r="J1127" s="91"/>
      <c r="K1127" s="423">
        <v>43745</v>
      </c>
      <c r="L1127" s="131" t="s">
        <v>875</v>
      </c>
      <c r="M1127" s="12"/>
    </row>
    <row r="1128" spans="1:13" ht="38.25" customHeight="1">
      <c r="A1128" s="12"/>
      <c r="B1128" s="21">
        <v>85</v>
      </c>
      <c r="C1128" s="93" t="s">
        <v>1967</v>
      </c>
      <c r="D1128" s="415" t="s">
        <v>1968</v>
      </c>
      <c r="E1128" s="544"/>
      <c r="F1128" s="544"/>
      <c r="G1128" s="131" t="s">
        <v>6143</v>
      </c>
      <c r="H1128" s="91" t="s">
        <v>2366</v>
      </c>
      <c r="I1128" s="91"/>
      <c r="J1128" s="91"/>
      <c r="K1128" s="423">
        <v>43745</v>
      </c>
      <c r="L1128" s="131" t="s">
        <v>876</v>
      </c>
      <c r="M1128" s="12"/>
    </row>
    <row r="1129" spans="1:13" ht="51">
      <c r="A1129" s="12"/>
      <c r="B1129" s="21">
        <v>86</v>
      </c>
      <c r="C1129" s="93" t="s">
        <v>1830</v>
      </c>
      <c r="D1129" s="441" t="s">
        <v>1971</v>
      </c>
      <c r="E1129" s="441" t="s">
        <v>1972</v>
      </c>
      <c r="F1129" s="91" t="s">
        <v>877</v>
      </c>
      <c r="G1129" s="131" t="s">
        <v>6144</v>
      </c>
      <c r="H1129" s="91" t="s">
        <v>2366</v>
      </c>
      <c r="I1129" s="91"/>
      <c r="J1129" s="91"/>
      <c r="K1129" s="423">
        <v>43745</v>
      </c>
      <c r="L1129" s="131" t="s">
        <v>878</v>
      </c>
      <c r="M1129" s="12"/>
    </row>
    <row r="1130" spans="1:13" ht="38.25" customHeight="1">
      <c r="A1130" s="12"/>
      <c r="B1130" s="21">
        <v>87</v>
      </c>
      <c r="C1130" s="637" t="s">
        <v>1974</v>
      </c>
      <c r="D1130" s="640" t="s">
        <v>1971</v>
      </c>
      <c r="E1130" s="442" t="s">
        <v>879</v>
      </c>
      <c r="F1130" s="443" t="s">
        <v>1973</v>
      </c>
      <c r="G1130" s="422" t="s">
        <v>880</v>
      </c>
      <c r="H1130" s="201" t="s">
        <v>2366</v>
      </c>
      <c r="I1130" s="201"/>
      <c r="J1130" s="201"/>
      <c r="K1130" s="423">
        <v>43745</v>
      </c>
      <c r="L1130" s="422" t="s">
        <v>2495</v>
      </c>
      <c r="M1130" s="12"/>
    </row>
    <row r="1131" spans="1:13" ht="38.25" customHeight="1">
      <c r="A1131" s="12"/>
      <c r="B1131" s="21">
        <v>88</v>
      </c>
      <c r="C1131" s="93" t="s">
        <v>881</v>
      </c>
      <c r="D1131" s="441" t="s">
        <v>1977</v>
      </c>
      <c r="E1131" s="441" t="s">
        <v>883</v>
      </c>
      <c r="F1131" s="131" t="s">
        <v>882</v>
      </c>
      <c r="G1131" s="131" t="s">
        <v>884</v>
      </c>
      <c r="H1131" s="91" t="s">
        <v>2366</v>
      </c>
      <c r="I1131" s="91"/>
      <c r="J1131" s="91"/>
      <c r="K1131" s="423">
        <v>43745</v>
      </c>
      <c r="L1131" s="131" t="s">
        <v>885</v>
      </c>
      <c r="M1131" s="12"/>
    </row>
    <row r="1132" spans="1:13" ht="25.5" customHeight="1">
      <c r="A1132" s="12"/>
      <c r="B1132" s="21">
        <v>89</v>
      </c>
      <c r="C1132" s="93" t="s">
        <v>1978</v>
      </c>
      <c r="D1132" s="441" t="s">
        <v>1979</v>
      </c>
      <c r="E1132" s="444" t="s">
        <v>1981</v>
      </c>
      <c r="F1132" s="91" t="s">
        <v>1980</v>
      </c>
      <c r="G1132" s="131" t="s">
        <v>6145</v>
      </c>
      <c r="H1132" s="91" t="s">
        <v>2366</v>
      </c>
      <c r="I1132" s="91"/>
      <c r="J1132" s="91"/>
      <c r="K1132" s="423">
        <v>43806</v>
      </c>
      <c r="L1132" s="131" t="s">
        <v>887</v>
      </c>
      <c r="M1132" s="12"/>
    </row>
    <row r="1133" spans="1:13" ht="38.25" customHeight="1">
      <c r="A1133" s="12"/>
      <c r="B1133" s="21">
        <v>90</v>
      </c>
      <c r="C1133" s="93" t="s">
        <v>1982</v>
      </c>
      <c r="D1133" s="441" t="s">
        <v>1983</v>
      </c>
      <c r="E1133" s="441" t="s">
        <v>1985</v>
      </c>
      <c r="F1133" s="91" t="s">
        <v>1984</v>
      </c>
      <c r="G1133" s="131" t="s">
        <v>889</v>
      </c>
      <c r="H1133" s="91" t="s">
        <v>2366</v>
      </c>
      <c r="I1133" s="91"/>
      <c r="J1133" s="91"/>
      <c r="K1133" s="423">
        <v>43806</v>
      </c>
      <c r="L1133" s="131" t="s">
        <v>890</v>
      </c>
      <c r="M1133" s="12"/>
    </row>
    <row r="1134" spans="1:13" ht="25.5" customHeight="1">
      <c r="A1134" s="12"/>
      <c r="B1134" s="21">
        <v>91</v>
      </c>
      <c r="C1134" s="93" t="s">
        <v>1982</v>
      </c>
      <c r="D1134" s="441" t="s">
        <v>1983</v>
      </c>
      <c r="E1134" s="441" t="s">
        <v>1987</v>
      </c>
      <c r="F1134" s="91" t="s">
        <v>1986</v>
      </c>
      <c r="G1134" s="131" t="s">
        <v>891</v>
      </c>
      <c r="H1134" s="91" t="s">
        <v>2366</v>
      </c>
      <c r="I1134" s="91"/>
      <c r="J1134" s="91"/>
      <c r="K1134" s="423">
        <v>43806</v>
      </c>
      <c r="L1134" s="131" t="s">
        <v>892</v>
      </c>
      <c r="M1134" s="12"/>
    </row>
    <row r="1135" spans="1:13" ht="38.25" customHeight="1">
      <c r="A1135" s="12"/>
      <c r="B1135" s="21">
        <v>92</v>
      </c>
      <c r="C1135" s="93" t="s">
        <v>1988</v>
      </c>
      <c r="D1135" s="441" t="s">
        <v>1979</v>
      </c>
      <c r="E1135" s="543" t="s">
        <v>1990</v>
      </c>
      <c r="F1135" s="544" t="s">
        <v>1989</v>
      </c>
      <c r="G1135" s="131" t="s">
        <v>888</v>
      </c>
      <c r="H1135" s="91" t="s">
        <v>2366</v>
      </c>
      <c r="I1135" s="91"/>
      <c r="J1135" s="91"/>
      <c r="K1135" s="423">
        <v>43806</v>
      </c>
      <c r="L1135" s="131" t="s">
        <v>893</v>
      </c>
      <c r="M1135" s="12"/>
    </row>
    <row r="1136" spans="1:13" ht="38.25" customHeight="1">
      <c r="A1136" s="12"/>
      <c r="B1136" s="21">
        <v>93</v>
      </c>
      <c r="C1136" s="93" t="s">
        <v>1991</v>
      </c>
      <c r="D1136" s="441" t="s">
        <v>1992</v>
      </c>
      <c r="E1136" s="543"/>
      <c r="F1136" s="544"/>
      <c r="G1136" s="131" t="s">
        <v>6146</v>
      </c>
      <c r="H1136" s="91" t="s">
        <v>2366</v>
      </c>
      <c r="I1136" s="91"/>
      <c r="J1136" s="91"/>
      <c r="K1136" s="423">
        <v>43806</v>
      </c>
      <c r="L1136" s="131" t="s">
        <v>2496</v>
      </c>
      <c r="M1136" s="12"/>
    </row>
    <row r="1137" spans="1:13" ht="45" customHeight="1">
      <c r="A1137" s="12"/>
      <c r="B1137" s="21">
        <v>94</v>
      </c>
      <c r="C1137" s="93" t="s">
        <v>1993</v>
      </c>
      <c r="D1137" s="441" t="s">
        <v>1994</v>
      </c>
      <c r="E1137" s="441" t="s">
        <v>1996</v>
      </c>
      <c r="F1137" s="91" t="s">
        <v>1995</v>
      </c>
      <c r="G1137" s="131" t="s">
        <v>894</v>
      </c>
      <c r="H1137" s="91" t="s">
        <v>2366</v>
      </c>
      <c r="I1137" s="91"/>
      <c r="J1137" s="91"/>
      <c r="K1137" s="423">
        <v>43806</v>
      </c>
      <c r="L1137" s="131" t="s">
        <v>895</v>
      </c>
      <c r="M1137" s="12"/>
    </row>
    <row r="1138" spans="1:13" ht="25.5" customHeight="1">
      <c r="A1138" s="12"/>
      <c r="B1138" s="21">
        <v>95</v>
      </c>
      <c r="C1138" s="435" t="s">
        <v>1997</v>
      </c>
      <c r="D1138" s="441" t="s">
        <v>1983</v>
      </c>
      <c r="E1138" s="441" t="s">
        <v>1999</v>
      </c>
      <c r="F1138" s="441" t="s">
        <v>1998</v>
      </c>
      <c r="G1138" s="131" t="s">
        <v>896</v>
      </c>
      <c r="H1138" s="91" t="s">
        <v>2366</v>
      </c>
      <c r="I1138" s="91"/>
      <c r="J1138" s="91"/>
      <c r="K1138" s="423">
        <v>43806</v>
      </c>
      <c r="L1138" s="131" t="s">
        <v>897</v>
      </c>
      <c r="M1138" s="12"/>
    </row>
    <row r="1139" spans="1:13" ht="38.25" customHeight="1">
      <c r="A1139" s="12"/>
      <c r="B1139" s="21">
        <v>96</v>
      </c>
      <c r="C1139" s="435" t="s">
        <v>898</v>
      </c>
      <c r="D1139" s="441" t="s">
        <v>2000</v>
      </c>
      <c r="E1139" s="441" t="s">
        <v>900</v>
      </c>
      <c r="F1139" s="441" t="s">
        <v>899</v>
      </c>
      <c r="G1139" s="131" t="s">
        <v>901</v>
      </c>
      <c r="H1139" s="91" t="s">
        <v>2366</v>
      </c>
      <c r="I1139" s="91"/>
      <c r="J1139" s="91"/>
      <c r="K1139" s="423">
        <v>43806</v>
      </c>
      <c r="L1139" s="131" t="s">
        <v>902</v>
      </c>
      <c r="M1139" s="12"/>
    </row>
    <row r="1140" spans="1:13" ht="38.25" customHeight="1">
      <c r="A1140" s="12"/>
      <c r="B1140" s="21">
        <v>97</v>
      </c>
      <c r="C1140" s="434" t="s">
        <v>2001</v>
      </c>
      <c r="D1140" s="131" t="s">
        <v>903</v>
      </c>
      <c r="E1140" s="131" t="s">
        <v>905</v>
      </c>
      <c r="F1140" s="131" t="s">
        <v>904</v>
      </c>
      <c r="G1140" s="131" t="s">
        <v>2497</v>
      </c>
      <c r="H1140" s="91" t="s">
        <v>2366</v>
      </c>
      <c r="I1140" s="91"/>
      <c r="J1140" s="91"/>
      <c r="K1140" s="423">
        <v>43745</v>
      </c>
      <c r="L1140" s="131" t="s">
        <v>906</v>
      </c>
      <c r="M1140" s="12"/>
    </row>
    <row r="1141" spans="1:13" ht="38.25" customHeight="1">
      <c r="A1141" s="12"/>
      <c r="B1141" s="21">
        <v>98</v>
      </c>
      <c r="C1141" s="434" t="s">
        <v>2711</v>
      </c>
      <c r="D1141" s="131" t="s">
        <v>2712</v>
      </c>
      <c r="E1141" s="537" t="s">
        <v>2713</v>
      </c>
      <c r="F1141" s="537" t="s">
        <v>2714</v>
      </c>
      <c r="G1141" s="131" t="s">
        <v>2715</v>
      </c>
      <c r="H1141" s="308" t="s">
        <v>2202</v>
      </c>
      <c r="I1141" s="408"/>
      <c r="J1141" s="92"/>
      <c r="K1141" s="423">
        <v>43745</v>
      </c>
      <c r="L1141" s="131" t="s">
        <v>2716</v>
      </c>
      <c r="M1141" s="12"/>
    </row>
    <row r="1142" spans="1:13" ht="38.25" customHeight="1">
      <c r="A1142" s="12"/>
      <c r="B1142" s="21">
        <v>99</v>
      </c>
      <c r="C1142" s="434" t="s">
        <v>2717</v>
      </c>
      <c r="D1142" s="131" t="s">
        <v>2718</v>
      </c>
      <c r="E1142" s="537"/>
      <c r="F1142" s="537"/>
      <c r="G1142" s="131" t="s">
        <v>2719</v>
      </c>
      <c r="H1142" s="308" t="s">
        <v>2202</v>
      </c>
      <c r="I1142" s="408"/>
      <c r="J1142" s="92"/>
      <c r="K1142" s="423">
        <v>43745</v>
      </c>
      <c r="L1142" s="131" t="s">
        <v>2720</v>
      </c>
      <c r="M1142" s="12"/>
    </row>
    <row r="1143" spans="1:13" ht="45" customHeight="1">
      <c r="A1143" s="12"/>
      <c r="B1143" s="21">
        <v>100</v>
      </c>
      <c r="C1143" s="434" t="s">
        <v>2721</v>
      </c>
      <c r="D1143" s="131" t="s">
        <v>2722</v>
      </c>
      <c r="E1143" s="537"/>
      <c r="F1143" s="537"/>
      <c r="G1143" s="131" t="s">
        <v>886</v>
      </c>
      <c r="H1143" s="308" t="s">
        <v>2202</v>
      </c>
      <c r="I1143" s="408"/>
      <c r="J1143" s="92"/>
      <c r="K1143" s="423">
        <v>43745</v>
      </c>
      <c r="L1143" s="131" t="s">
        <v>2723</v>
      </c>
      <c r="M1143" s="12"/>
    </row>
    <row r="1144" spans="1:13" ht="45" customHeight="1">
      <c r="A1144" s="12"/>
      <c r="B1144" s="21">
        <v>101</v>
      </c>
      <c r="C1144" s="434" t="s">
        <v>907</v>
      </c>
      <c r="D1144" s="131" t="s">
        <v>908</v>
      </c>
      <c r="E1144" s="131" t="s">
        <v>910</v>
      </c>
      <c r="F1144" s="131" t="s">
        <v>909</v>
      </c>
      <c r="G1144" s="131" t="s">
        <v>911</v>
      </c>
      <c r="H1144" s="91" t="s">
        <v>2366</v>
      </c>
      <c r="I1144" s="91"/>
      <c r="J1144" s="91"/>
      <c r="K1144" s="423">
        <v>43745</v>
      </c>
      <c r="L1144" s="131" t="s">
        <v>912</v>
      </c>
      <c r="M1144" s="12"/>
    </row>
    <row r="1145" spans="1:13" ht="89.25">
      <c r="A1145" s="12"/>
      <c r="B1145" s="21">
        <v>102</v>
      </c>
      <c r="C1145" s="434" t="s">
        <v>913</v>
      </c>
      <c r="D1145" s="131" t="s">
        <v>914</v>
      </c>
      <c r="E1145" s="131" t="s">
        <v>916</v>
      </c>
      <c r="F1145" s="131" t="s">
        <v>915</v>
      </c>
      <c r="G1145" s="131" t="s">
        <v>2498</v>
      </c>
      <c r="H1145" s="91" t="s">
        <v>2366</v>
      </c>
      <c r="I1145" s="91"/>
      <c r="J1145" s="91"/>
      <c r="K1145" s="423">
        <v>43745</v>
      </c>
      <c r="L1145" s="131" t="s">
        <v>917</v>
      </c>
      <c r="M1145" s="12"/>
    </row>
    <row r="1146" spans="1:13" ht="45" customHeight="1">
      <c r="A1146" s="12"/>
      <c r="B1146" s="21">
        <v>103</v>
      </c>
      <c r="C1146" s="309" t="s">
        <v>3201</v>
      </c>
      <c r="D1146" s="310" t="s">
        <v>1970</v>
      </c>
      <c r="E1146" s="441" t="s">
        <v>3202</v>
      </c>
      <c r="F1146" s="311" t="s">
        <v>3203</v>
      </c>
      <c r="G1146" s="91" t="s">
        <v>3204</v>
      </c>
      <c r="H1146" s="92" t="s">
        <v>2202</v>
      </c>
      <c r="I1146" s="92"/>
      <c r="J1146" s="92"/>
      <c r="K1146" s="423">
        <v>43745</v>
      </c>
      <c r="L1146" s="255" t="s">
        <v>3205</v>
      </c>
      <c r="M1146" s="12"/>
    </row>
    <row r="1147" spans="1:13" ht="45" customHeight="1">
      <c r="A1147" s="12"/>
      <c r="B1147" s="21">
        <v>104</v>
      </c>
      <c r="C1147" s="439" t="s">
        <v>3621</v>
      </c>
      <c r="D1147" s="432" t="s">
        <v>3622</v>
      </c>
      <c r="E1147" s="432" t="s">
        <v>3623</v>
      </c>
      <c r="F1147" s="432" t="s">
        <v>3624</v>
      </c>
      <c r="G1147" s="432" t="s">
        <v>3625</v>
      </c>
      <c r="H1147" s="440" t="s">
        <v>2202</v>
      </c>
      <c r="I1147" s="92"/>
      <c r="J1147" s="92"/>
      <c r="K1147" s="423">
        <v>43745</v>
      </c>
      <c r="L1147" s="432" t="s">
        <v>3626</v>
      </c>
      <c r="M1147" s="12"/>
    </row>
    <row r="1148" spans="1:13" ht="38.25" customHeight="1">
      <c r="A1148" s="12"/>
      <c r="B1148" s="21">
        <v>105</v>
      </c>
      <c r="C1148" s="439" t="s">
        <v>3628</v>
      </c>
      <c r="D1148" s="432" t="s">
        <v>3629</v>
      </c>
      <c r="E1148" s="432" t="s">
        <v>3630</v>
      </c>
      <c r="F1148" s="432" t="s">
        <v>3631</v>
      </c>
      <c r="G1148" s="432" t="s">
        <v>3632</v>
      </c>
      <c r="H1148" s="440" t="s">
        <v>2202</v>
      </c>
      <c r="I1148" s="92"/>
      <c r="J1148" s="92"/>
      <c r="K1148" s="423">
        <v>43745</v>
      </c>
      <c r="L1148" s="432" t="s">
        <v>3633</v>
      </c>
      <c r="M1148" s="12"/>
    </row>
    <row r="1149" spans="1:13" ht="25.5" customHeight="1">
      <c r="A1149" s="12"/>
      <c r="B1149" s="21">
        <v>106</v>
      </c>
      <c r="C1149" s="439" t="s">
        <v>3634</v>
      </c>
      <c r="D1149" s="432" t="s">
        <v>3635</v>
      </c>
      <c r="E1149" s="432" t="s">
        <v>3636</v>
      </c>
      <c r="F1149" s="432" t="s">
        <v>3637</v>
      </c>
      <c r="G1149" s="432" t="s">
        <v>3638</v>
      </c>
      <c r="H1149" s="440" t="s">
        <v>2202</v>
      </c>
      <c r="I1149" s="92"/>
      <c r="J1149" s="92"/>
      <c r="K1149" s="423">
        <v>43745</v>
      </c>
      <c r="L1149" s="432" t="s">
        <v>3639</v>
      </c>
      <c r="M1149" s="12"/>
    </row>
    <row r="1150" spans="1:13" ht="51" customHeight="1">
      <c r="A1150" s="12"/>
      <c r="B1150" s="21">
        <v>107</v>
      </c>
      <c r="C1150" s="418" t="s">
        <v>841</v>
      </c>
      <c r="D1150" s="131" t="s">
        <v>842</v>
      </c>
      <c r="E1150" s="131" t="s">
        <v>4439</v>
      </c>
      <c r="F1150" s="131" t="s">
        <v>843</v>
      </c>
      <c r="G1150" s="131" t="s">
        <v>1921</v>
      </c>
      <c r="H1150" s="638" t="s">
        <v>2202</v>
      </c>
      <c r="I1150" s="92"/>
      <c r="J1150" s="92"/>
      <c r="K1150" s="423">
        <v>43776</v>
      </c>
      <c r="L1150" s="131" t="s">
        <v>844</v>
      </c>
      <c r="M1150" s="12"/>
    </row>
    <row r="1151" spans="1:13" ht="38.25">
      <c r="A1151" s="12"/>
      <c r="B1151" s="21">
        <v>108</v>
      </c>
      <c r="C1151" s="418" t="s">
        <v>142</v>
      </c>
      <c r="D1151" s="131" t="s">
        <v>3195</v>
      </c>
      <c r="E1151" s="416" t="s">
        <v>6153</v>
      </c>
      <c r="F1151" s="416" t="s">
        <v>6154</v>
      </c>
      <c r="G1151" s="131" t="s">
        <v>6155</v>
      </c>
      <c r="H1151" s="638" t="s">
        <v>2202</v>
      </c>
      <c r="I1151" s="92"/>
      <c r="J1151" s="92"/>
      <c r="K1151" s="423">
        <v>43776</v>
      </c>
      <c r="L1151" s="131" t="s">
        <v>845</v>
      </c>
      <c r="M1151" s="12"/>
    </row>
    <row r="1152" spans="1:13" ht="51" customHeight="1">
      <c r="A1152" s="12"/>
      <c r="B1152" s="21">
        <v>109</v>
      </c>
      <c r="C1152" s="418" t="s">
        <v>3194</v>
      </c>
      <c r="D1152" s="131" t="s">
        <v>3195</v>
      </c>
      <c r="E1152" s="538" t="s">
        <v>4440</v>
      </c>
      <c r="F1152" s="419" t="s">
        <v>3196</v>
      </c>
      <c r="G1152" s="131" t="s">
        <v>1916</v>
      </c>
      <c r="H1152" s="638" t="s">
        <v>2202</v>
      </c>
      <c r="I1152" s="92"/>
      <c r="J1152" s="92"/>
      <c r="K1152" s="423">
        <v>43776</v>
      </c>
      <c r="L1152" s="131" t="s">
        <v>3197</v>
      </c>
      <c r="M1152" s="12"/>
    </row>
    <row r="1153" spans="1:13" ht="45" customHeight="1">
      <c r="A1153" s="12"/>
      <c r="B1153" s="21">
        <v>110</v>
      </c>
      <c r="C1153" s="418" t="s">
        <v>3198</v>
      </c>
      <c r="D1153" s="131" t="s">
        <v>3199</v>
      </c>
      <c r="E1153" s="539"/>
      <c r="F1153" s="419" t="s">
        <v>6156</v>
      </c>
      <c r="G1153" s="131" t="s">
        <v>6157</v>
      </c>
      <c r="H1153" s="638" t="s">
        <v>2202</v>
      </c>
      <c r="I1153" s="92"/>
      <c r="J1153" s="92"/>
      <c r="K1153" s="423">
        <v>43776</v>
      </c>
      <c r="L1153" s="131" t="s">
        <v>3200</v>
      </c>
      <c r="M1153" s="12"/>
    </row>
    <row r="1154" spans="1:13" ht="51" customHeight="1">
      <c r="A1154" s="12"/>
      <c r="B1154" s="21">
        <v>111</v>
      </c>
      <c r="C1154" s="418" t="s">
        <v>4441</v>
      </c>
      <c r="D1154" s="131" t="s">
        <v>4442</v>
      </c>
      <c r="E1154" s="131" t="s">
        <v>4443</v>
      </c>
      <c r="F1154" s="131" t="s">
        <v>4444</v>
      </c>
      <c r="G1154" s="131" t="s">
        <v>6158</v>
      </c>
      <c r="H1154" s="638" t="s">
        <v>2202</v>
      </c>
      <c r="I1154" s="92"/>
      <c r="J1154" s="92"/>
      <c r="K1154" s="423">
        <v>43776</v>
      </c>
      <c r="L1154" s="131" t="s">
        <v>4445</v>
      </c>
      <c r="M1154" s="12"/>
    </row>
    <row r="1155" spans="1:13" ht="45" customHeight="1">
      <c r="A1155" s="12"/>
      <c r="B1155" s="21">
        <v>112</v>
      </c>
      <c r="C1155" s="418" t="s">
        <v>864</v>
      </c>
      <c r="D1155" s="131" t="s">
        <v>865</v>
      </c>
      <c r="E1155" s="131" t="s">
        <v>866</v>
      </c>
      <c r="F1155" s="131" t="s">
        <v>867</v>
      </c>
      <c r="G1155" s="131" t="s">
        <v>1925</v>
      </c>
      <c r="H1155" s="638" t="s">
        <v>2202</v>
      </c>
      <c r="I1155" s="92"/>
      <c r="J1155" s="92"/>
      <c r="K1155" s="423">
        <v>43776</v>
      </c>
      <c r="L1155" s="131" t="s">
        <v>868</v>
      </c>
      <c r="M1155" s="12"/>
    </row>
    <row r="1156" spans="1:13" ht="45" customHeight="1">
      <c r="A1156" s="12"/>
      <c r="B1156" s="21">
        <v>113</v>
      </c>
      <c r="C1156" s="418" t="s">
        <v>864</v>
      </c>
      <c r="D1156" s="131" t="s">
        <v>865</v>
      </c>
      <c r="E1156" s="131" t="s">
        <v>4446</v>
      </c>
      <c r="F1156" s="131" t="s">
        <v>4447</v>
      </c>
      <c r="G1156" s="131" t="s">
        <v>4448</v>
      </c>
      <c r="H1156" s="638" t="s">
        <v>2202</v>
      </c>
      <c r="I1156" s="92"/>
      <c r="J1156" s="92"/>
      <c r="K1156" s="423">
        <v>43715</v>
      </c>
      <c r="L1156" s="131" t="s">
        <v>4449</v>
      </c>
      <c r="M1156" s="12"/>
    </row>
    <row r="1157" spans="1:13" ht="63.75">
      <c r="A1157" s="12"/>
      <c r="B1157" s="21">
        <v>114</v>
      </c>
      <c r="C1157" s="418" t="s">
        <v>1959</v>
      </c>
      <c r="D1157" s="131" t="s">
        <v>857</v>
      </c>
      <c r="E1157" s="131" t="s">
        <v>4450</v>
      </c>
      <c r="F1157" s="131" t="s">
        <v>1960</v>
      </c>
      <c r="G1157" s="131" t="s">
        <v>1961</v>
      </c>
      <c r="H1157" s="638" t="s">
        <v>2202</v>
      </c>
      <c r="I1157" s="92"/>
      <c r="J1157" s="92"/>
      <c r="K1157" s="423">
        <v>43715</v>
      </c>
      <c r="L1157" s="131" t="s">
        <v>2016</v>
      </c>
      <c r="M1157" s="12"/>
    </row>
    <row r="1158" spans="1:13" ht="51" customHeight="1">
      <c r="A1158" s="12"/>
      <c r="B1158" s="21">
        <v>115</v>
      </c>
      <c r="C1158" s="418" t="s">
        <v>2481</v>
      </c>
      <c r="D1158" s="131" t="s">
        <v>858</v>
      </c>
      <c r="E1158" s="131" t="s">
        <v>4451</v>
      </c>
      <c r="F1158" s="131" t="s">
        <v>2482</v>
      </c>
      <c r="G1158" s="131" t="s">
        <v>6159</v>
      </c>
      <c r="H1158" s="638" t="s">
        <v>2202</v>
      </c>
      <c r="I1158" s="92"/>
      <c r="J1158" s="92"/>
      <c r="K1158" s="423">
        <v>43715</v>
      </c>
      <c r="L1158" s="131" t="s">
        <v>2483</v>
      </c>
      <c r="M1158" s="12"/>
    </row>
    <row r="1159" spans="1:13" ht="60" customHeight="1">
      <c r="A1159" s="12"/>
      <c r="B1159" s="21">
        <v>116</v>
      </c>
      <c r="C1159" s="418" t="s">
        <v>2588</v>
      </c>
      <c r="D1159" s="131" t="s">
        <v>4453</v>
      </c>
      <c r="E1159" s="131" t="s">
        <v>4454</v>
      </c>
      <c r="F1159" s="131" t="s">
        <v>2589</v>
      </c>
      <c r="G1159" s="131" t="s">
        <v>4455</v>
      </c>
      <c r="H1159" s="638" t="s">
        <v>2202</v>
      </c>
      <c r="I1159" s="92"/>
      <c r="J1159" s="92"/>
      <c r="K1159" s="423">
        <v>43715</v>
      </c>
      <c r="L1159" s="131" t="s">
        <v>2590</v>
      </c>
      <c r="M1159" s="12"/>
    </row>
    <row r="1160" spans="1:13" ht="63.75">
      <c r="A1160" s="12"/>
      <c r="B1160" s="21">
        <v>117</v>
      </c>
      <c r="C1160" s="418" t="s">
        <v>1969</v>
      </c>
      <c r="D1160" s="131" t="s">
        <v>4456</v>
      </c>
      <c r="E1160" s="131" t="s">
        <v>4457</v>
      </c>
      <c r="F1160" s="131" t="s">
        <v>4458</v>
      </c>
      <c r="G1160" s="131" t="s">
        <v>4459</v>
      </c>
      <c r="H1160" s="638" t="s">
        <v>2202</v>
      </c>
      <c r="I1160" s="92"/>
      <c r="J1160" s="92"/>
      <c r="K1160" s="423">
        <v>43715</v>
      </c>
      <c r="L1160" s="131" t="s">
        <v>4460</v>
      </c>
      <c r="M1160" s="12"/>
    </row>
    <row r="1161" spans="1:13" ht="51" customHeight="1">
      <c r="A1161" s="12"/>
      <c r="B1161" s="21">
        <v>118</v>
      </c>
      <c r="C1161" s="418" t="s">
        <v>2499</v>
      </c>
      <c r="D1161" s="131" t="s">
        <v>4461</v>
      </c>
      <c r="E1161" s="131" t="s">
        <v>4462</v>
      </c>
      <c r="F1161" s="131" t="s">
        <v>4463</v>
      </c>
      <c r="G1161" s="131" t="s">
        <v>4464</v>
      </c>
      <c r="H1161" s="638" t="s">
        <v>2202</v>
      </c>
      <c r="I1161" s="92"/>
      <c r="J1161" s="92"/>
      <c r="K1161" s="423">
        <v>43715</v>
      </c>
      <c r="L1161" s="131" t="s">
        <v>2500</v>
      </c>
      <c r="M1161" s="12"/>
    </row>
    <row r="1162" spans="1:13" ht="63.75">
      <c r="A1162" s="12"/>
      <c r="B1162" s="21">
        <v>119</v>
      </c>
      <c r="C1162" s="418" t="s">
        <v>2499</v>
      </c>
      <c r="D1162" s="131" t="s">
        <v>4461</v>
      </c>
      <c r="E1162" s="131" t="s">
        <v>6160</v>
      </c>
      <c r="F1162" s="131" t="s">
        <v>2501</v>
      </c>
      <c r="G1162" s="131" t="s">
        <v>4465</v>
      </c>
      <c r="H1162" s="638" t="s">
        <v>2202</v>
      </c>
      <c r="I1162" s="92"/>
      <c r="J1162" s="92"/>
      <c r="K1162" s="423">
        <v>43715</v>
      </c>
      <c r="L1162" s="131" t="s">
        <v>2502</v>
      </c>
      <c r="M1162" s="12"/>
    </row>
    <row r="1163" spans="1:13" ht="51" customHeight="1">
      <c r="A1163" s="12"/>
      <c r="B1163" s="21">
        <v>120</v>
      </c>
      <c r="C1163" s="418" t="s">
        <v>4710</v>
      </c>
      <c r="D1163" s="131" t="s">
        <v>4452</v>
      </c>
      <c r="E1163" s="131" t="s">
        <v>6038</v>
      </c>
      <c r="F1163" s="131" t="s">
        <v>4711</v>
      </c>
      <c r="G1163" s="131" t="s">
        <v>6039</v>
      </c>
      <c r="H1163" s="638" t="s">
        <v>2202</v>
      </c>
      <c r="I1163" s="92"/>
      <c r="J1163" s="92"/>
      <c r="K1163" s="423">
        <v>43715</v>
      </c>
      <c r="L1163" s="131" t="s">
        <v>4712</v>
      </c>
      <c r="M1163" s="12"/>
    </row>
    <row r="1164" spans="1:13" ht="51">
      <c r="A1164" s="12"/>
      <c r="B1164" s="21">
        <v>121</v>
      </c>
      <c r="C1164" s="418" t="s">
        <v>2166</v>
      </c>
      <c r="D1164" s="131" t="s">
        <v>4468</v>
      </c>
      <c r="E1164" s="131" t="s">
        <v>4469</v>
      </c>
      <c r="F1164" s="131" t="s">
        <v>4470</v>
      </c>
      <c r="G1164" s="131" t="s">
        <v>4471</v>
      </c>
      <c r="H1164" s="638" t="s">
        <v>2202</v>
      </c>
      <c r="I1164" s="92"/>
      <c r="J1164" s="92"/>
      <c r="K1164" s="423">
        <v>43806</v>
      </c>
      <c r="L1164" s="131" t="s">
        <v>2167</v>
      </c>
      <c r="M1164" s="12"/>
    </row>
    <row r="1165" spans="1:13" ht="45" customHeight="1">
      <c r="A1165" s="12"/>
      <c r="B1165" s="21">
        <v>122</v>
      </c>
      <c r="C1165" s="418" t="s">
        <v>6042</v>
      </c>
      <c r="D1165" s="131" t="s">
        <v>6043</v>
      </c>
      <c r="E1165" s="131" t="s">
        <v>6044</v>
      </c>
      <c r="F1165" s="131" t="s">
        <v>6045</v>
      </c>
      <c r="G1165" s="131" t="s">
        <v>6046</v>
      </c>
      <c r="H1165" s="638" t="s">
        <v>2202</v>
      </c>
      <c r="I1165" s="92"/>
      <c r="J1165" s="92"/>
      <c r="K1165" s="423" t="s">
        <v>6024</v>
      </c>
      <c r="L1165" s="131" t="s">
        <v>6047</v>
      </c>
      <c r="M1165" s="12"/>
    </row>
    <row r="1166" spans="1:13" ht="51">
      <c r="A1166" s="12"/>
      <c r="B1166" s="21">
        <v>123</v>
      </c>
      <c r="C1166" s="418" t="s">
        <v>795</v>
      </c>
      <c r="D1166" s="131" t="s">
        <v>4472</v>
      </c>
      <c r="E1166" s="131" t="s">
        <v>4473</v>
      </c>
      <c r="F1166" s="131" t="s">
        <v>4474</v>
      </c>
      <c r="G1166" s="131" t="s">
        <v>4475</v>
      </c>
      <c r="H1166" s="638" t="s">
        <v>2202</v>
      </c>
      <c r="I1166" s="92"/>
      <c r="J1166" s="92"/>
      <c r="K1166" s="423">
        <v>43806</v>
      </c>
      <c r="L1166" s="131" t="s">
        <v>6047</v>
      </c>
      <c r="M1166" s="12"/>
    </row>
    <row r="1167" spans="1:13" ht="51" customHeight="1">
      <c r="A1167" s="12"/>
      <c r="B1167" s="21">
        <v>124</v>
      </c>
      <c r="C1167" s="418" t="s">
        <v>143</v>
      </c>
      <c r="D1167" s="131" t="s">
        <v>4476</v>
      </c>
      <c r="E1167" s="131" t="s">
        <v>4477</v>
      </c>
      <c r="F1167" s="131" t="s">
        <v>768</v>
      </c>
      <c r="G1167" s="131" t="s">
        <v>4478</v>
      </c>
      <c r="H1167" s="638" t="s">
        <v>2202</v>
      </c>
      <c r="I1167" s="92"/>
      <c r="J1167" s="92"/>
      <c r="K1167" s="423">
        <v>43806</v>
      </c>
      <c r="L1167" s="131" t="s">
        <v>769</v>
      </c>
      <c r="M1167" s="12"/>
    </row>
    <row r="1168" spans="1:13" ht="51">
      <c r="A1168" s="12"/>
      <c r="B1168" s="21">
        <v>125</v>
      </c>
      <c r="C1168" s="418" t="s">
        <v>4479</v>
      </c>
      <c r="D1168" s="131" t="s">
        <v>7346</v>
      </c>
      <c r="E1168" s="131" t="s">
        <v>7347</v>
      </c>
      <c r="F1168" s="131" t="s">
        <v>6161</v>
      </c>
      <c r="G1168" s="131" t="s">
        <v>6040</v>
      </c>
      <c r="H1168" s="638" t="s">
        <v>2202</v>
      </c>
      <c r="I1168" s="92"/>
      <c r="J1168" s="92"/>
      <c r="K1168" s="423" t="s">
        <v>7348</v>
      </c>
      <c r="L1168" s="131" t="s">
        <v>4480</v>
      </c>
      <c r="M1168" s="12"/>
    </row>
    <row r="1169" spans="1:13" ht="51">
      <c r="A1169" s="12"/>
      <c r="B1169" s="21">
        <v>126</v>
      </c>
      <c r="C1169" s="418" t="s">
        <v>4616</v>
      </c>
      <c r="D1169" s="131" t="s">
        <v>7349</v>
      </c>
      <c r="E1169" s="131" t="s">
        <v>7350</v>
      </c>
      <c r="F1169" s="131" t="s">
        <v>6163</v>
      </c>
      <c r="G1169" s="131" t="s">
        <v>7351</v>
      </c>
      <c r="H1169" s="638" t="s">
        <v>2202</v>
      </c>
      <c r="I1169" s="92"/>
      <c r="J1169" s="92"/>
      <c r="K1169" s="423" t="s">
        <v>6740</v>
      </c>
      <c r="L1169" s="131" t="s">
        <v>7352</v>
      </c>
      <c r="M1169" s="12"/>
    </row>
    <row r="1170" spans="1:13" ht="25.5" customHeight="1">
      <c r="A1170" s="12"/>
      <c r="B1170" s="21">
        <v>127</v>
      </c>
      <c r="C1170" s="418" t="s">
        <v>4615</v>
      </c>
      <c r="D1170" s="131" t="s">
        <v>7349</v>
      </c>
      <c r="E1170" s="131" t="s">
        <v>7350</v>
      </c>
      <c r="F1170" s="131" t="s">
        <v>6162</v>
      </c>
      <c r="G1170" s="131" t="s">
        <v>7353</v>
      </c>
      <c r="H1170" s="638" t="s">
        <v>2202</v>
      </c>
      <c r="I1170" s="92"/>
      <c r="J1170" s="92"/>
      <c r="K1170" s="423" t="s">
        <v>6740</v>
      </c>
      <c r="L1170" s="131" t="s">
        <v>7354</v>
      </c>
      <c r="M1170" s="12"/>
    </row>
    <row r="1171" spans="1:13" ht="25.5" customHeight="1">
      <c r="A1171" s="12"/>
      <c r="B1171" s="21">
        <v>128</v>
      </c>
      <c r="C1171" s="418" t="s">
        <v>8605</v>
      </c>
      <c r="D1171" s="131" t="s">
        <v>8606</v>
      </c>
      <c r="E1171" s="131" t="s">
        <v>8607</v>
      </c>
      <c r="F1171" s="131" t="s">
        <v>8608</v>
      </c>
      <c r="G1171" s="131" t="s">
        <v>6111</v>
      </c>
      <c r="H1171" s="638" t="s">
        <v>2202</v>
      </c>
      <c r="I1171" s="92"/>
      <c r="J1171" s="92"/>
      <c r="K1171" s="423" t="s">
        <v>8161</v>
      </c>
      <c r="L1171" s="131" t="s">
        <v>8609</v>
      </c>
      <c r="M1171" s="12"/>
    </row>
    <row r="1172" spans="1:13" ht="25.5" customHeight="1">
      <c r="A1172" s="12"/>
      <c r="B1172" s="21">
        <v>129</v>
      </c>
      <c r="C1172" s="418" t="s">
        <v>8610</v>
      </c>
      <c r="D1172" s="131" t="s">
        <v>8611</v>
      </c>
      <c r="E1172" s="131" t="s">
        <v>8612</v>
      </c>
      <c r="F1172" s="131" t="s">
        <v>8613</v>
      </c>
      <c r="G1172" s="131" t="s">
        <v>8614</v>
      </c>
      <c r="H1172" s="638" t="s">
        <v>2202</v>
      </c>
      <c r="I1172" s="92"/>
      <c r="J1172" s="92"/>
      <c r="K1172" s="423">
        <v>44173</v>
      </c>
      <c r="L1172" s="131" t="s">
        <v>8615</v>
      </c>
      <c r="M1172" s="12"/>
    </row>
    <row r="1173" spans="1:13" ht="63.75">
      <c r="A1173" s="12"/>
      <c r="B1173" s="21">
        <v>130</v>
      </c>
      <c r="C1173" s="418" t="s">
        <v>8616</v>
      </c>
      <c r="D1173" s="131" t="s">
        <v>8617</v>
      </c>
      <c r="E1173" s="131" t="s">
        <v>8618</v>
      </c>
      <c r="F1173" s="131" t="s">
        <v>8619</v>
      </c>
      <c r="G1173" s="131" t="s">
        <v>8620</v>
      </c>
      <c r="H1173" s="638" t="s">
        <v>2202</v>
      </c>
      <c r="I1173" s="92"/>
      <c r="J1173" s="92"/>
      <c r="K1173" s="423" t="s">
        <v>8520</v>
      </c>
      <c r="L1173" s="131" t="s">
        <v>8621</v>
      </c>
      <c r="M1173" s="12"/>
    </row>
    <row r="1174" spans="1:13" ht="51" customHeight="1">
      <c r="A1174" s="12"/>
      <c r="B1174" s="21">
        <v>131</v>
      </c>
      <c r="C1174" s="418" t="s">
        <v>8616</v>
      </c>
      <c r="D1174" s="131" t="s">
        <v>8617</v>
      </c>
      <c r="E1174" s="131" t="s">
        <v>8618</v>
      </c>
      <c r="F1174" s="131" t="s">
        <v>8622</v>
      </c>
      <c r="G1174" s="131" t="s">
        <v>8623</v>
      </c>
      <c r="H1174" s="638" t="s">
        <v>2202</v>
      </c>
      <c r="I1174" s="92"/>
      <c r="J1174" s="92"/>
      <c r="K1174" s="423" t="s">
        <v>8520</v>
      </c>
      <c r="L1174" s="131" t="s">
        <v>8624</v>
      </c>
      <c r="M1174" s="12"/>
    </row>
    <row r="1175" spans="1:13" ht="38.25" customHeight="1">
      <c r="A1175" s="12"/>
      <c r="B1175" s="21">
        <v>132</v>
      </c>
      <c r="C1175" s="418" t="s">
        <v>8792</v>
      </c>
      <c r="D1175" s="131" t="s">
        <v>8793</v>
      </c>
      <c r="E1175" s="131" t="s">
        <v>8794</v>
      </c>
      <c r="F1175" s="131" t="s">
        <v>8795</v>
      </c>
      <c r="G1175" s="131" t="s">
        <v>8796</v>
      </c>
      <c r="H1175" s="638" t="s">
        <v>2202</v>
      </c>
      <c r="I1175" s="92"/>
      <c r="J1175" s="92"/>
      <c r="K1175" s="423">
        <v>44141</v>
      </c>
      <c r="L1175" s="131" t="s">
        <v>8797</v>
      </c>
      <c r="M1175" s="12"/>
    </row>
    <row r="1176" spans="1:13" ht="51">
      <c r="A1176" s="12"/>
      <c r="B1176" s="21">
        <v>133</v>
      </c>
      <c r="C1176" s="418" t="s">
        <v>8798</v>
      </c>
      <c r="D1176" s="131" t="s">
        <v>8793</v>
      </c>
      <c r="E1176" s="131" t="s">
        <v>8799</v>
      </c>
      <c r="F1176" s="131" t="s">
        <v>8800</v>
      </c>
      <c r="G1176" s="131" t="s">
        <v>8801</v>
      </c>
      <c r="H1176" s="638" t="s">
        <v>2202</v>
      </c>
      <c r="I1176" s="92"/>
      <c r="J1176" s="92"/>
      <c r="K1176" s="423">
        <v>44141</v>
      </c>
      <c r="L1176" s="131" t="s">
        <v>8802</v>
      </c>
      <c r="M1176" s="12"/>
    </row>
    <row r="1177" spans="1:13" ht="51">
      <c r="A1177" s="12"/>
      <c r="B1177" s="21">
        <v>134</v>
      </c>
      <c r="C1177" s="418" t="s">
        <v>8798</v>
      </c>
      <c r="D1177" s="131" t="s">
        <v>8793</v>
      </c>
      <c r="E1177" s="131" t="s">
        <v>8799</v>
      </c>
      <c r="F1177" s="131" t="s">
        <v>8803</v>
      </c>
      <c r="G1177" s="131" t="s">
        <v>8804</v>
      </c>
      <c r="H1177" s="638" t="s">
        <v>2202</v>
      </c>
      <c r="I1177" s="92"/>
      <c r="J1177" s="92"/>
      <c r="K1177" s="423">
        <v>44141</v>
      </c>
      <c r="L1177" s="131" t="s">
        <v>8805</v>
      </c>
      <c r="M1177" s="12"/>
    </row>
    <row r="1178" spans="1:13" ht="51">
      <c r="A1178" s="12"/>
      <c r="B1178" s="21">
        <v>135</v>
      </c>
      <c r="C1178" s="418" t="s">
        <v>1975</v>
      </c>
      <c r="D1178" s="131" t="s">
        <v>4466</v>
      </c>
      <c r="E1178" s="131" t="s">
        <v>4467</v>
      </c>
      <c r="F1178" s="131" t="s">
        <v>1976</v>
      </c>
      <c r="G1178" s="131" t="s">
        <v>8604</v>
      </c>
      <c r="H1178" s="638" t="s">
        <v>2202</v>
      </c>
      <c r="I1178" s="92"/>
      <c r="J1178" s="92"/>
      <c r="K1178" s="423">
        <v>44141</v>
      </c>
      <c r="L1178" s="131" t="s">
        <v>8806</v>
      </c>
      <c r="M1178" s="12"/>
    </row>
    <row r="1179" spans="1:13" ht="63.75" customHeight="1">
      <c r="A1179" s="12"/>
      <c r="B1179" s="21">
        <v>136</v>
      </c>
      <c r="C1179" s="418" t="s">
        <v>1269</v>
      </c>
      <c r="D1179" s="131" t="s">
        <v>1971</v>
      </c>
      <c r="E1179" s="131" t="s">
        <v>8807</v>
      </c>
      <c r="F1179" s="131" t="s">
        <v>8808</v>
      </c>
      <c r="G1179" s="131" t="s">
        <v>8809</v>
      </c>
      <c r="H1179" s="638" t="s">
        <v>2202</v>
      </c>
      <c r="I1179" s="92"/>
      <c r="J1179" s="92"/>
      <c r="K1179" s="423">
        <v>44144</v>
      </c>
      <c r="L1179" s="131" t="s">
        <v>8810</v>
      </c>
      <c r="M1179" s="12"/>
    </row>
    <row r="1180" spans="1:13" ht="38.25">
      <c r="A1180" s="12"/>
      <c r="B1180" s="21">
        <v>137</v>
      </c>
      <c r="C1180" s="418" t="s">
        <v>8811</v>
      </c>
      <c r="D1180" s="131" t="s">
        <v>8812</v>
      </c>
      <c r="E1180" s="131" t="s">
        <v>8813</v>
      </c>
      <c r="F1180" s="131" t="s">
        <v>8814</v>
      </c>
      <c r="G1180" s="131" t="s">
        <v>8815</v>
      </c>
      <c r="H1180" s="638" t="s">
        <v>2202</v>
      </c>
      <c r="I1180" s="92"/>
      <c r="J1180" s="92"/>
      <c r="K1180" s="423">
        <v>44141</v>
      </c>
      <c r="L1180" s="131" t="s">
        <v>8816</v>
      </c>
      <c r="M1180" s="12"/>
    </row>
    <row r="1181" spans="1:13" ht="45" customHeight="1">
      <c r="A1181" s="12"/>
      <c r="B1181" s="21">
        <v>138</v>
      </c>
      <c r="C1181" s="418" t="s">
        <v>8817</v>
      </c>
      <c r="D1181" s="131" t="s">
        <v>8818</v>
      </c>
      <c r="E1181" s="131" t="s">
        <v>8819</v>
      </c>
      <c r="F1181" s="131" t="s">
        <v>8820</v>
      </c>
      <c r="G1181" s="131" t="s">
        <v>8821</v>
      </c>
      <c r="H1181" s="638" t="s">
        <v>2202</v>
      </c>
      <c r="I1181" s="92"/>
      <c r="J1181" s="92"/>
      <c r="K1181" s="423">
        <v>44145</v>
      </c>
      <c r="L1181" s="131" t="s">
        <v>8822</v>
      </c>
      <c r="M1181" s="12"/>
    </row>
    <row r="1182" spans="1:13" ht="45" customHeight="1">
      <c r="A1182" s="12"/>
      <c r="B1182" s="21">
        <v>139</v>
      </c>
      <c r="C1182" s="418" t="s">
        <v>9190</v>
      </c>
      <c r="D1182" s="131" t="s">
        <v>9191</v>
      </c>
      <c r="E1182" s="131" t="s">
        <v>9192</v>
      </c>
      <c r="F1182" s="131" t="s">
        <v>9193</v>
      </c>
      <c r="G1182" s="131" t="s">
        <v>9194</v>
      </c>
      <c r="H1182" s="638" t="s">
        <v>2202</v>
      </c>
      <c r="I1182" s="92"/>
      <c r="J1182" s="92"/>
      <c r="K1182" s="423">
        <v>44166</v>
      </c>
      <c r="L1182" s="131" t="s">
        <v>9195</v>
      </c>
      <c r="M1182" s="12"/>
    </row>
    <row r="1183" spans="1:13" ht="76.5" customHeight="1">
      <c r="A1183" s="12"/>
      <c r="B1183" s="21">
        <v>140</v>
      </c>
      <c r="C1183" s="418" t="s">
        <v>9196</v>
      </c>
      <c r="D1183" s="131" t="s">
        <v>9197</v>
      </c>
      <c r="E1183" s="131" t="s">
        <v>9198</v>
      </c>
      <c r="F1183" s="131" t="s">
        <v>9199</v>
      </c>
      <c r="G1183" s="131" t="s">
        <v>9200</v>
      </c>
      <c r="H1183" s="638" t="s">
        <v>2202</v>
      </c>
      <c r="I1183" s="92"/>
      <c r="J1183" s="92"/>
      <c r="K1183" s="423">
        <v>44166</v>
      </c>
      <c r="L1183" s="131" t="s">
        <v>9201</v>
      </c>
      <c r="M1183" s="12"/>
    </row>
    <row r="1184" spans="1:13" ht="51">
      <c r="A1184" s="12"/>
      <c r="B1184" s="21">
        <v>141</v>
      </c>
      <c r="C1184" s="418" t="s">
        <v>9196</v>
      </c>
      <c r="D1184" s="131" t="s">
        <v>9197</v>
      </c>
      <c r="E1184" s="131" t="s">
        <v>9198</v>
      </c>
      <c r="F1184" s="131" t="s">
        <v>9202</v>
      </c>
      <c r="G1184" s="131" t="s">
        <v>9203</v>
      </c>
      <c r="H1184" s="638" t="s">
        <v>2202</v>
      </c>
      <c r="I1184" s="92"/>
      <c r="J1184" s="92"/>
      <c r="K1184" s="423">
        <v>44166</v>
      </c>
      <c r="L1184" s="131" t="s">
        <v>9204</v>
      </c>
      <c r="M1184" s="12"/>
    </row>
    <row r="1185" spans="1:13" ht="51">
      <c r="A1185" s="12"/>
      <c r="B1185" s="21">
        <v>142</v>
      </c>
      <c r="C1185" s="418" t="s">
        <v>9205</v>
      </c>
      <c r="D1185" s="131" t="s">
        <v>9206</v>
      </c>
      <c r="E1185" s="131" t="s">
        <v>9207</v>
      </c>
      <c r="F1185" s="131" t="s">
        <v>9208</v>
      </c>
      <c r="G1185" s="131" t="s">
        <v>9209</v>
      </c>
      <c r="H1185" s="638" t="s">
        <v>2202</v>
      </c>
      <c r="I1185" s="92"/>
      <c r="J1185" s="92"/>
      <c r="K1185" s="423">
        <v>44180</v>
      </c>
      <c r="L1185" s="131" t="s">
        <v>9210</v>
      </c>
      <c r="M1185" s="12"/>
    </row>
    <row r="1186" spans="1:13" ht="38.25">
      <c r="A1186" s="12"/>
      <c r="B1186" s="21">
        <v>143</v>
      </c>
      <c r="C1186" s="418" t="s">
        <v>7133</v>
      </c>
      <c r="D1186" s="131" t="s">
        <v>9211</v>
      </c>
      <c r="E1186" s="131" t="s">
        <v>9212</v>
      </c>
      <c r="F1186" s="131" t="s">
        <v>9213</v>
      </c>
      <c r="G1186" s="131" t="s">
        <v>9214</v>
      </c>
      <c r="H1186" s="638" t="s">
        <v>2202</v>
      </c>
      <c r="I1186" s="92"/>
      <c r="J1186" s="92"/>
      <c r="K1186" s="423">
        <v>44190</v>
      </c>
      <c r="L1186" s="131" t="s">
        <v>9215</v>
      </c>
      <c r="M1186" s="12"/>
    </row>
    <row r="1187" spans="1:13" ht="38.25">
      <c r="A1187" s="12"/>
      <c r="B1187" s="21">
        <v>144</v>
      </c>
      <c r="C1187" s="418" t="s">
        <v>9385</v>
      </c>
      <c r="D1187" s="131" t="s">
        <v>9386</v>
      </c>
      <c r="E1187" s="131" t="s">
        <v>9387</v>
      </c>
      <c r="F1187" s="131" t="s">
        <v>9388</v>
      </c>
      <c r="G1187" s="131" t="s">
        <v>9389</v>
      </c>
      <c r="H1187" s="638" t="s">
        <v>2202</v>
      </c>
      <c r="I1187" s="92"/>
      <c r="J1187" s="92"/>
      <c r="K1187" s="423">
        <v>44249</v>
      </c>
      <c r="L1187" s="131" t="s">
        <v>9390</v>
      </c>
      <c r="M1187" s="12"/>
    </row>
    <row r="1188" spans="1:13" ht="51">
      <c r="A1188" s="12"/>
      <c r="B1188" s="21">
        <v>145</v>
      </c>
      <c r="C1188" s="418" t="s">
        <v>8610</v>
      </c>
      <c r="D1188" s="131" t="s">
        <v>8611</v>
      </c>
      <c r="E1188" s="131" t="s">
        <v>9391</v>
      </c>
      <c r="F1188" s="131" t="s">
        <v>9392</v>
      </c>
      <c r="G1188" s="131" t="s">
        <v>9393</v>
      </c>
      <c r="H1188" s="638" t="s">
        <v>2202</v>
      </c>
      <c r="I1188" s="92"/>
      <c r="J1188" s="92"/>
      <c r="K1188" s="423">
        <v>44287</v>
      </c>
      <c r="L1188" s="131" t="s">
        <v>9394</v>
      </c>
      <c r="M1188" s="12"/>
    </row>
    <row r="1189" spans="1:13" ht="51" customHeight="1">
      <c r="A1189" s="12"/>
      <c r="B1189" s="21">
        <v>146</v>
      </c>
      <c r="C1189" s="418" t="s">
        <v>4757</v>
      </c>
      <c r="D1189" s="131" t="s">
        <v>9395</v>
      </c>
      <c r="E1189" s="131" t="s">
        <v>9396</v>
      </c>
      <c r="F1189" s="131" t="s">
        <v>9397</v>
      </c>
      <c r="G1189" s="131" t="s">
        <v>9398</v>
      </c>
      <c r="H1189" s="638" t="s">
        <v>2202</v>
      </c>
      <c r="I1189" s="92"/>
      <c r="J1189" s="92"/>
      <c r="K1189" s="423">
        <v>44287</v>
      </c>
      <c r="L1189" s="131" t="s">
        <v>9399</v>
      </c>
      <c r="M1189" s="12"/>
    </row>
    <row r="1190" spans="1:13" ht="51">
      <c r="A1190" s="12"/>
      <c r="B1190" s="21">
        <v>147</v>
      </c>
      <c r="C1190" s="418" t="s">
        <v>9400</v>
      </c>
      <c r="D1190" s="131" t="s">
        <v>9401</v>
      </c>
      <c r="E1190" s="131" t="s">
        <v>9402</v>
      </c>
      <c r="F1190" s="131" t="s">
        <v>9403</v>
      </c>
      <c r="G1190" s="131" t="s">
        <v>9404</v>
      </c>
      <c r="H1190" s="638" t="s">
        <v>2202</v>
      </c>
      <c r="I1190" s="92"/>
      <c r="J1190" s="92"/>
      <c r="K1190" s="423">
        <v>44287</v>
      </c>
      <c r="L1190" s="131" t="s">
        <v>9405</v>
      </c>
      <c r="M1190" s="12"/>
    </row>
    <row r="1191" spans="1:13" ht="38.25">
      <c r="A1191" s="12"/>
      <c r="B1191" s="21">
        <v>148</v>
      </c>
      <c r="C1191" s="418" t="s">
        <v>9406</v>
      </c>
      <c r="D1191" s="131" t="s">
        <v>9407</v>
      </c>
      <c r="E1191" s="131" t="s">
        <v>9408</v>
      </c>
      <c r="F1191" s="131" t="s">
        <v>9409</v>
      </c>
      <c r="G1191" s="131" t="s">
        <v>9188</v>
      </c>
      <c r="H1191" s="638" t="s">
        <v>2202</v>
      </c>
      <c r="I1191" s="92"/>
      <c r="J1191" s="92"/>
      <c r="K1191" s="423">
        <v>44294</v>
      </c>
      <c r="L1191" s="131" t="s">
        <v>9410</v>
      </c>
      <c r="M1191" s="12"/>
    </row>
    <row r="1192" spans="1:13" ht="38.25">
      <c r="A1192" s="12"/>
      <c r="B1192" s="21">
        <v>149</v>
      </c>
      <c r="C1192" s="418" t="s">
        <v>6552</v>
      </c>
      <c r="D1192" s="131" t="s">
        <v>9804</v>
      </c>
      <c r="E1192" s="131" t="s">
        <v>9805</v>
      </c>
      <c r="F1192" s="131" t="s">
        <v>9806</v>
      </c>
      <c r="G1192" s="131" t="s">
        <v>6111</v>
      </c>
      <c r="H1192" s="638" t="s">
        <v>2202</v>
      </c>
      <c r="I1192" s="92"/>
      <c r="J1192" s="92"/>
      <c r="K1192" s="423">
        <v>44308</v>
      </c>
      <c r="L1192" s="131" t="s">
        <v>9807</v>
      </c>
      <c r="M1192" s="12"/>
    </row>
    <row r="1193" spans="1:13" ht="38.25">
      <c r="A1193" s="12"/>
      <c r="B1193" s="21">
        <v>150</v>
      </c>
      <c r="C1193" s="418" t="s">
        <v>9808</v>
      </c>
      <c r="D1193" s="131" t="s">
        <v>9809</v>
      </c>
      <c r="E1193" s="131" t="s">
        <v>9810</v>
      </c>
      <c r="F1193" s="131" t="s">
        <v>9811</v>
      </c>
      <c r="G1193" s="131" t="s">
        <v>9812</v>
      </c>
      <c r="H1193" s="638" t="s">
        <v>2202</v>
      </c>
      <c r="I1193" s="92"/>
      <c r="J1193" s="92"/>
      <c r="K1193" s="423">
        <v>44323</v>
      </c>
      <c r="L1193" s="131" t="s">
        <v>9813</v>
      </c>
      <c r="M1193" s="12"/>
    </row>
    <row r="1194" spans="1:13" ht="38.25">
      <c r="A1194" s="12"/>
      <c r="B1194" s="21">
        <v>151</v>
      </c>
      <c r="C1194" s="418" t="s">
        <v>9814</v>
      </c>
      <c r="D1194" s="131" t="s">
        <v>9815</v>
      </c>
      <c r="E1194" s="131" t="s">
        <v>9816</v>
      </c>
      <c r="F1194" s="131" t="s">
        <v>9817</v>
      </c>
      <c r="G1194" s="131" t="s">
        <v>9818</v>
      </c>
      <c r="H1194" s="638" t="s">
        <v>2202</v>
      </c>
      <c r="I1194" s="92"/>
      <c r="J1194" s="92"/>
      <c r="K1194" s="423">
        <v>44342</v>
      </c>
      <c r="L1194" s="131" t="s">
        <v>9819</v>
      </c>
      <c r="M1194" s="12"/>
    </row>
    <row r="1195" spans="1:13" ht="12.75">
      <c r="A1195" s="12"/>
      <c r="B1195" s="21">
        <v>152</v>
      </c>
      <c r="C1195" s="119"/>
      <c r="D1195" s="120"/>
      <c r="E1195" s="120"/>
      <c r="F1195" s="120"/>
      <c r="G1195" s="120"/>
      <c r="H1195" s="122"/>
      <c r="I1195" s="74"/>
      <c r="J1195" s="74"/>
      <c r="K1195" s="121"/>
      <c r="L1195" s="120"/>
      <c r="M1195" s="12"/>
    </row>
    <row r="1196" spans="1:13" ht="12.75">
      <c r="A1196" s="12"/>
      <c r="B1196" s="21">
        <v>153</v>
      </c>
      <c r="C1196" s="119"/>
      <c r="D1196" s="120"/>
      <c r="E1196" s="120"/>
      <c r="F1196" s="120"/>
      <c r="G1196" s="120"/>
      <c r="H1196" s="122"/>
      <c r="I1196" s="74"/>
      <c r="J1196" s="74"/>
      <c r="K1196" s="121"/>
      <c r="L1196" s="120"/>
      <c r="M1196" s="12"/>
    </row>
    <row r="1197" spans="1:13" ht="12.75">
      <c r="A1197" s="12"/>
      <c r="B1197" s="21">
        <v>154</v>
      </c>
      <c r="C1197" s="119"/>
      <c r="D1197" s="120"/>
      <c r="E1197" s="120"/>
      <c r="F1197" s="120"/>
      <c r="G1197" s="120"/>
      <c r="H1197" s="122"/>
      <c r="I1197" s="74"/>
      <c r="J1197" s="74"/>
      <c r="K1197" s="121"/>
      <c r="L1197" s="120"/>
      <c r="M1197" s="12"/>
    </row>
    <row r="1198" spans="1:13" ht="12.75">
      <c r="A1198" s="12"/>
      <c r="B1198" s="21">
        <v>155</v>
      </c>
      <c r="C1198" s="119"/>
      <c r="D1198" s="120"/>
      <c r="E1198" s="120"/>
      <c r="F1198" s="120"/>
      <c r="G1198" s="120"/>
      <c r="H1198" s="122"/>
      <c r="I1198" s="74"/>
      <c r="J1198" s="74"/>
      <c r="K1198" s="121"/>
      <c r="L1198" s="120"/>
      <c r="M1198" s="12"/>
    </row>
    <row r="1199" spans="1:13" ht="12.75">
      <c r="A1199" s="12"/>
      <c r="B1199" s="21">
        <v>156</v>
      </c>
      <c r="C1199" s="119"/>
      <c r="D1199" s="120"/>
      <c r="E1199" s="120"/>
      <c r="F1199" s="120"/>
      <c r="G1199" s="120"/>
      <c r="H1199" s="122"/>
      <c r="I1199" s="74"/>
      <c r="J1199" s="74"/>
      <c r="K1199" s="121"/>
      <c r="L1199" s="120"/>
      <c r="M1199" s="12"/>
    </row>
    <row r="1200" spans="1:13" ht="12.75">
      <c r="A1200" s="12"/>
      <c r="B1200" s="21">
        <v>157</v>
      </c>
      <c r="C1200" s="119"/>
      <c r="D1200" s="120"/>
      <c r="E1200" s="120"/>
      <c r="F1200" s="120"/>
      <c r="G1200" s="120"/>
      <c r="H1200" s="122"/>
      <c r="I1200" s="74"/>
      <c r="J1200" s="74"/>
      <c r="K1200" s="121"/>
      <c r="L1200" s="120"/>
      <c r="M1200" s="12"/>
    </row>
    <row r="1201" spans="1:13" ht="12.75">
      <c r="A1201" s="12"/>
      <c r="B1201" s="21">
        <v>158</v>
      </c>
      <c r="C1201" s="105"/>
      <c r="D1201" s="106"/>
      <c r="E1201" s="106"/>
      <c r="F1201" s="106"/>
      <c r="G1201" s="106"/>
      <c r="H1201" s="108"/>
      <c r="I1201" s="10"/>
      <c r="J1201" s="10"/>
      <c r="K1201" s="107"/>
      <c r="L1201" s="106"/>
      <c r="M1201" s="12"/>
    </row>
    <row r="1202" spans="1:13" ht="12.75">
      <c r="A1202" s="12"/>
      <c r="B1202" s="21">
        <v>159</v>
      </c>
      <c r="C1202" s="66"/>
      <c r="D1202" s="64"/>
      <c r="E1202" s="65"/>
      <c r="F1202" s="63"/>
      <c r="G1202" s="9"/>
      <c r="H1202" s="9"/>
      <c r="I1202" s="9"/>
      <c r="J1202" s="9"/>
      <c r="K1202" s="14"/>
      <c r="L1202" s="14"/>
      <c r="M1202" s="12"/>
    </row>
    <row r="1203" spans="1:13" ht="12.75">
      <c r="A1203" s="12"/>
      <c r="B1203" s="21">
        <v>160</v>
      </c>
      <c r="C1203" s="8"/>
      <c r="D1203" s="49"/>
      <c r="E1203" s="39"/>
      <c r="F1203" s="41"/>
      <c r="G1203" s="40"/>
      <c r="H1203" s="39"/>
      <c r="I1203" s="39"/>
      <c r="J1203" s="39"/>
      <c r="K1203" s="48"/>
      <c r="L1203" s="48"/>
      <c r="M1203" s="12"/>
    </row>
    <row r="1204" spans="1:13" ht="17.25" customHeight="1">
      <c r="A1204" s="24">
        <v>10</v>
      </c>
      <c r="B1204" s="555" t="s">
        <v>925</v>
      </c>
      <c r="C1204" s="556"/>
      <c r="D1204" s="557"/>
      <c r="E1204" s="12"/>
      <c r="F1204" s="12"/>
      <c r="G1204" s="12"/>
      <c r="H1204" s="12"/>
      <c r="I1204" s="12"/>
      <c r="J1204" s="12"/>
      <c r="K1204" s="12"/>
      <c r="L1204" s="12"/>
      <c r="M1204" s="12"/>
    </row>
    <row r="1205" spans="1:115" s="70" customFormat="1" ht="38.25">
      <c r="A1205" s="2"/>
      <c r="B1205" s="2">
        <v>1</v>
      </c>
      <c r="C1205" s="445" t="s">
        <v>7825</v>
      </c>
      <c r="D1205" s="446" t="s">
        <v>7826</v>
      </c>
      <c r="E1205" s="446" t="s">
        <v>7827</v>
      </c>
      <c r="F1205" s="446" t="s">
        <v>6164</v>
      </c>
      <c r="G1205" s="446" t="s">
        <v>7828</v>
      </c>
      <c r="H1205" s="447">
        <v>1880000</v>
      </c>
      <c r="I1205" s="448"/>
      <c r="J1205" s="449"/>
      <c r="K1205" s="450">
        <v>43932</v>
      </c>
      <c r="L1205" s="446" t="s">
        <v>5892</v>
      </c>
      <c r="M1205" s="2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  <c r="BU1205" s="69"/>
      <c r="BV1205" s="69"/>
      <c r="BW1205" s="69"/>
      <c r="BX1205" s="69"/>
      <c r="BY1205" s="69"/>
      <c r="BZ1205" s="69"/>
      <c r="CA1205" s="69"/>
      <c r="CB1205" s="69"/>
      <c r="CC1205" s="69"/>
      <c r="CD1205" s="69"/>
      <c r="CE1205" s="69"/>
      <c r="CF1205" s="69"/>
      <c r="CG1205" s="69"/>
      <c r="CH1205" s="69"/>
      <c r="CI1205" s="69"/>
      <c r="CJ1205" s="69"/>
      <c r="CK1205" s="69"/>
      <c r="CL1205" s="69"/>
      <c r="CM1205" s="69"/>
      <c r="CN1205" s="69"/>
      <c r="CO1205" s="69"/>
      <c r="CP1205" s="69"/>
      <c r="CQ1205" s="69"/>
      <c r="CR1205" s="69"/>
      <c r="CS1205" s="69"/>
      <c r="CT1205" s="69"/>
      <c r="CU1205" s="69"/>
      <c r="CV1205" s="69"/>
      <c r="CW1205" s="69"/>
      <c r="CX1205" s="69"/>
      <c r="CY1205" s="69"/>
      <c r="CZ1205" s="69"/>
      <c r="DA1205" s="69"/>
      <c r="DB1205" s="69"/>
      <c r="DC1205" s="69"/>
      <c r="DD1205" s="69"/>
      <c r="DE1205" s="69"/>
      <c r="DF1205" s="69"/>
      <c r="DG1205" s="69"/>
      <c r="DH1205" s="69"/>
      <c r="DI1205" s="69"/>
      <c r="DJ1205" s="69"/>
      <c r="DK1205" s="69"/>
    </row>
    <row r="1206" spans="1:115" s="70" customFormat="1" ht="38.25">
      <c r="A1206" s="2"/>
      <c r="B1206" s="2">
        <v>2</v>
      </c>
      <c r="C1206" s="451" t="s">
        <v>7829</v>
      </c>
      <c r="D1206" s="281" t="s">
        <v>7830</v>
      </c>
      <c r="E1206" s="281" t="s">
        <v>7831</v>
      </c>
      <c r="F1206" s="281" t="s">
        <v>7832</v>
      </c>
      <c r="G1206" s="281" t="s">
        <v>2391</v>
      </c>
      <c r="H1206" s="452">
        <v>158000000</v>
      </c>
      <c r="I1206" s="453"/>
      <c r="J1206" s="454"/>
      <c r="K1206" s="455">
        <v>43735</v>
      </c>
      <c r="L1206" s="281" t="s">
        <v>7833</v>
      </c>
      <c r="M1206" s="2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  <c r="BU1206" s="69"/>
      <c r="BV1206" s="69"/>
      <c r="BW1206" s="69"/>
      <c r="BX1206" s="69"/>
      <c r="BY1206" s="69"/>
      <c r="BZ1206" s="69"/>
      <c r="CA1206" s="69"/>
      <c r="CB1206" s="69"/>
      <c r="CC1206" s="69"/>
      <c r="CD1206" s="69"/>
      <c r="CE1206" s="69"/>
      <c r="CF1206" s="69"/>
      <c r="CG1206" s="69"/>
      <c r="CH1206" s="69"/>
      <c r="CI1206" s="69"/>
      <c r="CJ1206" s="69"/>
      <c r="CK1206" s="69"/>
      <c r="CL1206" s="69"/>
      <c r="CM1206" s="69"/>
      <c r="CN1206" s="69"/>
      <c r="CO1206" s="69"/>
      <c r="CP1206" s="69"/>
      <c r="CQ1206" s="69"/>
      <c r="CR1206" s="69"/>
      <c r="CS1206" s="69"/>
      <c r="CT1206" s="69"/>
      <c r="CU1206" s="69"/>
      <c r="CV1206" s="69"/>
      <c r="CW1206" s="69"/>
      <c r="CX1206" s="69"/>
      <c r="CY1206" s="69"/>
      <c r="CZ1206" s="69"/>
      <c r="DA1206" s="69"/>
      <c r="DB1206" s="69"/>
      <c r="DC1206" s="69"/>
      <c r="DD1206" s="69"/>
      <c r="DE1206" s="69"/>
      <c r="DF1206" s="69"/>
      <c r="DG1206" s="69"/>
      <c r="DH1206" s="69"/>
      <c r="DI1206" s="69"/>
      <c r="DJ1206" s="69"/>
      <c r="DK1206" s="69"/>
    </row>
    <row r="1207" spans="1:115" s="70" customFormat="1" ht="25.5">
      <c r="A1207" s="2"/>
      <c r="B1207" s="2">
        <v>3</v>
      </c>
      <c r="C1207" s="451" t="s">
        <v>7834</v>
      </c>
      <c r="D1207" s="281" t="s">
        <v>7835</v>
      </c>
      <c r="E1207" s="281" t="s">
        <v>921</v>
      </c>
      <c r="F1207" s="281" t="s">
        <v>7836</v>
      </c>
      <c r="G1207" s="281" t="s">
        <v>7837</v>
      </c>
      <c r="H1207" s="452">
        <v>10651000</v>
      </c>
      <c r="I1207" s="453"/>
      <c r="J1207" s="456"/>
      <c r="K1207" s="455">
        <v>44090</v>
      </c>
      <c r="L1207" s="281" t="s">
        <v>7838</v>
      </c>
      <c r="M1207" s="2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  <c r="BU1207" s="69"/>
      <c r="BV1207" s="69"/>
      <c r="BW1207" s="69"/>
      <c r="BX1207" s="69"/>
      <c r="BY1207" s="69"/>
      <c r="BZ1207" s="69"/>
      <c r="CA1207" s="69"/>
      <c r="CB1207" s="69"/>
      <c r="CC1207" s="69"/>
      <c r="CD1207" s="69"/>
      <c r="CE1207" s="69"/>
      <c r="CF1207" s="69"/>
      <c r="CG1207" s="69"/>
      <c r="CH1207" s="69"/>
      <c r="CI1207" s="69"/>
      <c r="CJ1207" s="69"/>
      <c r="CK1207" s="69"/>
      <c r="CL1207" s="69"/>
      <c r="CM1207" s="69"/>
      <c r="CN1207" s="69"/>
      <c r="CO1207" s="69"/>
      <c r="CP1207" s="69"/>
      <c r="CQ1207" s="69"/>
      <c r="CR1207" s="69"/>
      <c r="CS1207" s="69"/>
      <c r="CT1207" s="69"/>
      <c r="CU1207" s="69"/>
      <c r="CV1207" s="69"/>
      <c r="CW1207" s="69"/>
      <c r="CX1207" s="69"/>
      <c r="CY1207" s="69"/>
      <c r="CZ1207" s="69"/>
      <c r="DA1207" s="69"/>
      <c r="DB1207" s="69"/>
      <c r="DC1207" s="69"/>
      <c r="DD1207" s="69"/>
      <c r="DE1207" s="69"/>
      <c r="DF1207" s="69"/>
      <c r="DG1207" s="69"/>
      <c r="DH1207" s="69"/>
      <c r="DI1207" s="69"/>
      <c r="DJ1207" s="69"/>
      <c r="DK1207" s="69"/>
    </row>
    <row r="1208" spans="1:115" s="70" customFormat="1" ht="25.5">
      <c r="A1208" s="2"/>
      <c r="B1208" s="2">
        <v>4</v>
      </c>
      <c r="C1208" s="451" t="s">
        <v>7839</v>
      </c>
      <c r="D1208" s="281" t="s">
        <v>7840</v>
      </c>
      <c r="E1208" s="281" t="s">
        <v>7841</v>
      </c>
      <c r="F1208" s="281" t="s">
        <v>7842</v>
      </c>
      <c r="G1208" s="281" t="s">
        <v>7843</v>
      </c>
      <c r="H1208" s="452">
        <v>5566750</v>
      </c>
      <c r="I1208" s="453"/>
      <c r="J1208" s="456"/>
      <c r="K1208" s="455">
        <v>43944</v>
      </c>
      <c r="L1208" s="281" t="s">
        <v>7844</v>
      </c>
      <c r="M1208" s="2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  <c r="BU1208" s="69"/>
      <c r="BV1208" s="69"/>
      <c r="BW1208" s="69"/>
      <c r="BX1208" s="69"/>
      <c r="BY1208" s="69"/>
      <c r="BZ1208" s="69"/>
      <c r="CA1208" s="69"/>
      <c r="CB1208" s="69"/>
      <c r="CC1208" s="69"/>
      <c r="CD1208" s="69"/>
      <c r="CE1208" s="69"/>
      <c r="CF1208" s="69"/>
      <c r="CG1208" s="69"/>
      <c r="CH1208" s="69"/>
      <c r="CI1208" s="69"/>
      <c r="CJ1208" s="69"/>
      <c r="CK1208" s="69"/>
      <c r="CL1208" s="69"/>
      <c r="CM1208" s="69"/>
      <c r="CN1208" s="69"/>
      <c r="CO1208" s="69"/>
      <c r="CP1208" s="69"/>
      <c r="CQ1208" s="69"/>
      <c r="CR1208" s="69"/>
      <c r="CS1208" s="69"/>
      <c r="CT1208" s="69"/>
      <c r="CU1208" s="69"/>
      <c r="CV1208" s="69"/>
      <c r="CW1208" s="69"/>
      <c r="CX1208" s="69"/>
      <c r="CY1208" s="69"/>
      <c r="CZ1208" s="69"/>
      <c r="DA1208" s="69"/>
      <c r="DB1208" s="69"/>
      <c r="DC1208" s="69"/>
      <c r="DD1208" s="69"/>
      <c r="DE1208" s="69"/>
      <c r="DF1208" s="69"/>
      <c r="DG1208" s="69"/>
      <c r="DH1208" s="69"/>
      <c r="DI1208" s="69"/>
      <c r="DJ1208" s="69"/>
      <c r="DK1208" s="69"/>
    </row>
    <row r="1209" spans="1:115" s="70" customFormat="1" ht="38.25">
      <c r="A1209" s="2"/>
      <c r="B1209" s="2">
        <v>5</v>
      </c>
      <c r="C1209" s="451" t="s">
        <v>7829</v>
      </c>
      <c r="D1209" s="281" t="s">
        <v>7830</v>
      </c>
      <c r="E1209" s="281" t="s">
        <v>7831</v>
      </c>
      <c r="F1209" s="281" t="s">
        <v>7845</v>
      </c>
      <c r="G1209" s="281" t="s">
        <v>2391</v>
      </c>
      <c r="H1209" s="452">
        <v>100000000</v>
      </c>
      <c r="I1209" s="453"/>
      <c r="J1209" s="454"/>
      <c r="K1209" s="455">
        <v>43735</v>
      </c>
      <c r="L1209" s="281" t="s">
        <v>7846</v>
      </c>
      <c r="M1209" s="2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  <c r="BU1209" s="69"/>
      <c r="BV1209" s="69"/>
      <c r="BW1209" s="69"/>
      <c r="BX1209" s="69"/>
      <c r="BY1209" s="69"/>
      <c r="BZ1209" s="69"/>
      <c r="CA1209" s="69"/>
      <c r="CB1209" s="69"/>
      <c r="CC1209" s="69"/>
      <c r="CD1209" s="69"/>
      <c r="CE1209" s="69"/>
      <c r="CF1209" s="69"/>
      <c r="CG1209" s="69"/>
      <c r="CH1209" s="69"/>
      <c r="CI1209" s="69"/>
      <c r="CJ1209" s="69"/>
      <c r="CK1209" s="69"/>
      <c r="CL1209" s="69"/>
      <c r="CM1209" s="69"/>
      <c r="CN1209" s="69"/>
      <c r="CO1209" s="69"/>
      <c r="CP1209" s="69"/>
      <c r="CQ1209" s="69"/>
      <c r="CR1209" s="69"/>
      <c r="CS1209" s="69"/>
      <c r="CT1209" s="69"/>
      <c r="CU1209" s="69"/>
      <c r="CV1209" s="69"/>
      <c r="CW1209" s="69"/>
      <c r="CX1209" s="69"/>
      <c r="CY1209" s="69"/>
      <c r="CZ1209" s="69"/>
      <c r="DA1209" s="69"/>
      <c r="DB1209" s="69"/>
      <c r="DC1209" s="69"/>
      <c r="DD1209" s="69"/>
      <c r="DE1209" s="69"/>
      <c r="DF1209" s="69"/>
      <c r="DG1209" s="69"/>
      <c r="DH1209" s="69"/>
      <c r="DI1209" s="69"/>
      <c r="DJ1209" s="69"/>
      <c r="DK1209" s="69"/>
    </row>
    <row r="1210" spans="1:115" s="70" customFormat="1" ht="25.5">
      <c r="A1210" s="2"/>
      <c r="B1210" s="2">
        <v>6</v>
      </c>
      <c r="C1210" s="451" t="s">
        <v>7847</v>
      </c>
      <c r="D1210" s="281" t="s">
        <v>7848</v>
      </c>
      <c r="E1210" s="281" t="s">
        <v>7849</v>
      </c>
      <c r="F1210" s="281" t="s">
        <v>7850</v>
      </c>
      <c r="G1210" s="281" t="s">
        <v>2391</v>
      </c>
      <c r="H1210" s="452">
        <v>13000000</v>
      </c>
      <c r="I1210" s="453"/>
      <c r="J1210" s="456"/>
      <c r="K1210" s="455">
        <v>44085</v>
      </c>
      <c r="L1210" s="281" t="s">
        <v>7851</v>
      </c>
      <c r="M1210" s="2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  <c r="BU1210" s="69"/>
      <c r="BV1210" s="69"/>
      <c r="BW1210" s="69"/>
      <c r="BX1210" s="69"/>
      <c r="BY1210" s="69"/>
      <c r="BZ1210" s="69"/>
      <c r="CA1210" s="69"/>
      <c r="CB1210" s="69"/>
      <c r="CC1210" s="69"/>
      <c r="CD1210" s="69"/>
      <c r="CE1210" s="69"/>
      <c r="CF1210" s="69"/>
      <c r="CG1210" s="69"/>
      <c r="CH1210" s="69"/>
      <c r="CI1210" s="69"/>
      <c r="CJ1210" s="69"/>
      <c r="CK1210" s="69"/>
      <c r="CL1210" s="69"/>
      <c r="CM1210" s="69"/>
      <c r="CN1210" s="69"/>
      <c r="CO1210" s="69"/>
      <c r="CP1210" s="69"/>
      <c r="CQ1210" s="69"/>
      <c r="CR1210" s="69"/>
      <c r="CS1210" s="69"/>
      <c r="CT1210" s="69"/>
      <c r="CU1210" s="69"/>
      <c r="CV1210" s="69"/>
      <c r="CW1210" s="69"/>
      <c r="CX1210" s="69"/>
      <c r="CY1210" s="69"/>
      <c r="CZ1210" s="69"/>
      <c r="DA1210" s="69"/>
      <c r="DB1210" s="69"/>
      <c r="DC1210" s="69"/>
      <c r="DD1210" s="69"/>
      <c r="DE1210" s="69"/>
      <c r="DF1210" s="69"/>
      <c r="DG1210" s="69"/>
      <c r="DH1210" s="69"/>
      <c r="DI1210" s="69"/>
      <c r="DJ1210" s="69"/>
      <c r="DK1210" s="69"/>
    </row>
    <row r="1211" spans="1:115" s="70" customFormat="1" ht="25.5">
      <c r="A1211" s="2"/>
      <c r="B1211" s="2">
        <v>7</v>
      </c>
      <c r="C1211" s="451" t="s">
        <v>7852</v>
      </c>
      <c r="D1211" s="281" t="s">
        <v>7840</v>
      </c>
      <c r="E1211" s="281" t="s">
        <v>922</v>
      </c>
      <c r="F1211" s="281" t="s">
        <v>7853</v>
      </c>
      <c r="G1211" s="281" t="s">
        <v>7854</v>
      </c>
      <c r="H1211" s="452">
        <v>10200000</v>
      </c>
      <c r="I1211" s="453"/>
      <c r="J1211" s="456"/>
      <c r="K1211" s="455">
        <v>44099</v>
      </c>
      <c r="L1211" s="281" t="s">
        <v>7855</v>
      </c>
      <c r="M1211" s="2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  <c r="BU1211" s="69"/>
      <c r="BV1211" s="69"/>
      <c r="BW1211" s="69"/>
      <c r="BX1211" s="69"/>
      <c r="BY1211" s="69"/>
      <c r="BZ1211" s="69"/>
      <c r="CA1211" s="69"/>
      <c r="CB1211" s="69"/>
      <c r="CC1211" s="69"/>
      <c r="CD1211" s="69"/>
      <c r="CE1211" s="69"/>
      <c r="CF1211" s="69"/>
      <c r="CG1211" s="69"/>
      <c r="CH1211" s="69"/>
      <c r="CI1211" s="69"/>
      <c r="CJ1211" s="69"/>
      <c r="CK1211" s="69"/>
      <c r="CL1211" s="69"/>
      <c r="CM1211" s="69"/>
      <c r="CN1211" s="69"/>
      <c r="CO1211" s="69"/>
      <c r="CP1211" s="69"/>
      <c r="CQ1211" s="69"/>
      <c r="CR1211" s="69"/>
      <c r="CS1211" s="69"/>
      <c r="CT1211" s="69"/>
      <c r="CU1211" s="69"/>
      <c r="CV1211" s="69"/>
      <c r="CW1211" s="69"/>
      <c r="CX1211" s="69"/>
      <c r="CY1211" s="69"/>
      <c r="CZ1211" s="69"/>
      <c r="DA1211" s="69"/>
      <c r="DB1211" s="69"/>
      <c r="DC1211" s="69"/>
      <c r="DD1211" s="69"/>
      <c r="DE1211" s="69"/>
      <c r="DF1211" s="69"/>
      <c r="DG1211" s="69"/>
      <c r="DH1211" s="69"/>
      <c r="DI1211" s="69"/>
      <c r="DJ1211" s="69"/>
      <c r="DK1211" s="69"/>
    </row>
    <row r="1212" spans="1:115" s="70" customFormat="1" ht="25.5">
      <c r="A1212" s="2"/>
      <c r="B1212" s="2">
        <v>8</v>
      </c>
      <c r="C1212" s="451" t="s">
        <v>7856</v>
      </c>
      <c r="D1212" s="281" t="s">
        <v>7857</v>
      </c>
      <c r="E1212" s="281" t="s">
        <v>7858</v>
      </c>
      <c r="F1212" s="281" t="s">
        <v>7859</v>
      </c>
      <c r="G1212" s="281" t="s">
        <v>2168</v>
      </c>
      <c r="H1212" s="452">
        <v>370000000</v>
      </c>
      <c r="I1212" s="453"/>
      <c r="J1212" s="456"/>
      <c r="K1212" s="455">
        <v>43777</v>
      </c>
      <c r="L1212" s="281" t="s">
        <v>7860</v>
      </c>
      <c r="M1212" s="2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  <c r="BU1212" s="69"/>
      <c r="BV1212" s="69"/>
      <c r="BW1212" s="69"/>
      <c r="BX1212" s="69"/>
      <c r="BY1212" s="69"/>
      <c r="BZ1212" s="69"/>
      <c r="CA1212" s="69"/>
      <c r="CB1212" s="69"/>
      <c r="CC1212" s="69"/>
      <c r="CD1212" s="69"/>
      <c r="CE1212" s="69"/>
      <c r="CF1212" s="69"/>
      <c r="CG1212" s="69"/>
      <c r="CH1212" s="69"/>
      <c r="CI1212" s="69"/>
      <c r="CJ1212" s="69"/>
      <c r="CK1212" s="69"/>
      <c r="CL1212" s="69"/>
      <c r="CM1212" s="69"/>
      <c r="CN1212" s="69"/>
      <c r="CO1212" s="69"/>
      <c r="CP1212" s="69"/>
      <c r="CQ1212" s="69"/>
      <c r="CR1212" s="69"/>
      <c r="CS1212" s="69"/>
      <c r="CT1212" s="69"/>
      <c r="CU1212" s="69"/>
      <c r="CV1212" s="69"/>
      <c r="CW1212" s="69"/>
      <c r="CX1212" s="69"/>
      <c r="CY1212" s="69"/>
      <c r="CZ1212" s="69"/>
      <c r="DA1212" s="69"/>
      <c r="DB1212" s="69"/>
      <c r="DC1212" s="69"/>
      <c r="DD1212" s="69"/>
      <c r="DE1212" s="69"/>
      <c r="DF1212" s="69"/>
      <c r="DG1212" s="69"/>
      <c r="DH1212" s="69"/>
      <c r="DI1212" s="69"/>
      <c r="DJ1212" s="69"/>
      <c r="DK1212" s="69"/>
    </row>
    <row r="1213" spans="1:115" s="70" customFormat="1" ht="25.5">
      <c r="A1213" s="2"/>
      <c r="B1213" s="2">
        <v>9</v>
      </c>
      <c r="C1213" s="451" t="s">
        <v>7856</v>
      </c>
      <c r="D1213" s="281" t="s">
        <v>7857</v>
      </c>
      <c r="E1213" s="281" t="s">
        <v>7861</v>
      </c>
      <c r="F1213" s="281" t="s">
        <v>7862</v>
      </c>
      <c r="G1213" s="281" t="s">
        <v>2168</v>
      </c>
      <c r="H1213" s="452">
        <v>200000000</v>
      </c>
      <c r="I1213" s="453"/>
      <c r="J1213" s="456"/>
      <c r="K1213" s="455">
        <v>43776</v>
      </c>
      <c r="L1213" s="281" t="s">
        <v>7863</v>
      </c>
      <c r="M1213" s="2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  <c r="BU1213" s="69"/>
      <c r="BV1213" s="69"/>
      <c r="BW1213" s="69"/>
      <c r="BX1213" s="69"/>
      <c r="BY1213" s="69"/>
      <c r="BZ1213" s="69"/>
      <c r="CA1213" s="69"/>
      <c r="CB1213" s="69"/>
      <c r="CC1213" s="69"/>
      <c r="CD1213" s="69"/>
      <c r="CE1213" s="69"/>
      <c r="CF1213" s="69"/>
      <c r="CG1213" s="69"/>
      <c r="CH1213" s="69"/>
      <c r="CI1213" s="69"/>
      <c r="CJ1213" s="69"/>
      <c r="CK1213" s="69"/>
      <c r="CL1213" s="69"/>
      <c r="CM1213" s="69"/>
      <c r="CN1213" s="69"/>
      <c r="CO1213" s="69"/>
      <c r="CP1213" s="69"/>
      <c r="CQ1213" s="69"/>
      <c r="CR1213" s="69"/>
      <c r="CS1213" s="69"/>
      <c r="CT1213" s="69"/>
      <c r="CU1213" s="69"/>
      <c r="CV1213" s="69"/>
      <c r="CW1213" s="69"/>
      <c r="CX1213" s="69"/>
      <c r="CY1213" s="69"/>
      <c r="CZ1213" s="69"/>
      <c r="DA1213" s="69"/>
      <c r="DB1213" s="69"/>
      <c r="DC1213" s="69"/>
      <c r="DD1213" s="69"/>
      <c r="DE1213" s="69"/>
      <c r="DF1213" s="69"/>
      <c r="DG1213" s="69"/>
      <c r="DH1213" s="69"/>
      <c r="DI1213" s="69"/>
      <c r="DJ1213" s="69"/>
      <c r="DK1213" s="69"/>
    </row>
    <row r="1214" spans="1:115" s="70" customFormat="1" ht="25.5">
      <c r="A1214" s="2"/>
      <c r="B1214" s="2">
        <v>10</v>
      </c>
      <c r="C1214" s="451" t="s">
        <v>7856</v>
      </c>
      <c r="D1214" s="281" t="s">
        <v>7857</v>
      </c>
      <c r="E1214" s="281" t="s">
        <v>7864</v>
      </c>
      <c r="F1214" s="281" t="s">
        <v>7865</v>
      </c>
      <c r="G1214" s="281" t="s">
        <v>432</v>
      </c>
      <c r="H1214" s="452">
        <v>9250000</v>
      </c>
      <c r="I1214" s="453"/>
      <c r="J1214" s="456"/>
      <c r="K1214" s="455">
        <v>43928</v>
      </c>
      <c r="L1214" s="281" t="s">
        <v>7866</v>
      </c>
      <c r="M1214" s="2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  <c r="BU1214" s="69"/>
      <c r="BV1214" s="69"/>
      <c r="BW1214" s="69"/>
      <c r="BX1214" s="69"/>
      <c r="BY1214" s="69"/>
      <c r="BZ1214" s="69"/>
      <c r="CA1214" s="69"/>
      <c r="CB1214" s="69"/>
      <c r="CC1214" s="69"/>
      <c r="CD1214" s="69"/>
      <c r="CE1214" s="69"/>
      <c r="CF1214" s="69"/>
      <c r="CG1214" s="69"/>
      <c r="CH1214" s="69"/>
      <c r="CI1214" s="69"/>
      <c r="CJ1214" s="69"/>
      <c r="CK1214" s="69"/>
      <c r="CL1214" s="69"/>
      <c r="CM1214" s="69"/>
      <c r="CN1214" s="69"/>
      <c r="CO1214" s="69"/>
      <c r="CP1214" s="69"/>
      <c r="CQ1214" s="69"/>
      <c r="CR1214" s="69"/>
      <c r="CS1214" s="69"/>
      <c r="CT1214" s="69"/>
      <c r="CU1214" s="69"/>
      <c r="CV1214" s="69"/>
      <c r="CW1214" s="69"/>
      <c r="CX1214" s="69"/>
      <c r="CY1214" s="69"/>
      <c r="CZ1214" s="69"/>
      <c r="DA1214" s="69"/>
      <c r="DB1214" s="69"/>
      <c r="DC1214" s="69"/>
      <c r="DD1214" s="69"/>
      <c r="DE1214" s="69"/>
      <c r="DF1214" s="69"/>
      <c r="DG1214" s="69"/>
      <c r="DH1214" s="69"/>
      <c r="DI1214" s="69"/>
      <c r="DJ1214" s="69"/>
      <c r="DK1214" s="69"/>
    </row>
    <row r="1215" spans="1:115" s="70" customFormat="1" ht="25.5">
      <c r="A1215" s="2"/>
      <c r="B1215" s="2">
        <v>11</v>
      </c>
      <c r="C1215" s="451" t="s">
        <v>7856</v>
      </c>
      <c r="D1215" s="281" t="s">
        <v>7857</v>
      </c>
      <c r="E1215" s="281" t="s">
        <v>7861</v>
      </c>
      <c r="F1215" s="281" t="s">
        <v>7867</v>
      </c>
      <c r="G1215" s="281" t="s">
        <v>432</v>
      </c>
      <c r="H1215" s="452">
        <v>10000000</v>
      </c>
      <c r="I1215" s="453"/>
      <c r="J1215" s="456"/>
      <c r="K1215" s="455">
        <v>43928</v>
      </c>
      <c r="L1215" s="281" t="s">
        <v>7868</v>
      </c>
      <c r="M1215" s="2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  <c r="BU1215" s="69"/>
      <c r="BV1215" s="69"/>
      <c r="BW1215" s="69"/>
      <c r="BX1215" s="69"/>
      <c r="BY1215" s="69"/>
      <c r="BZ1215" s="69"/>
      <c r="CA1215" s="69"/>
      <c r="CB1215" s="69"/>
      <c r="CC1215" s="69"/>
      <c r="CD1215" s="69"/>
      <c r="CE1215" s="69"/>
      <c r="CF1215" s="69"/>
      <c r="CG1215" s="69"/>
      <c r="CH1215" s="69"/>
      <c r="CI1215" s="69"/>
      <c r="CJ1215" s="69"/>
      <c r="CK1215" s="69"/>
      <c r="CL1215" s="69"/>
      <c r="CM1215" s="69"/>
      <c r="CN1215" s="69"/>
      <c r="CO1215" s="69"/>
      <c r="CP1215" s="69"/>
      <c r="CQ1215" s="69"/>
      <c r="CR1215" s="69"/>
      <c r="CS1215" s="69"/>
      <c r="CT1215" s="69"/>
      <c r="CU1215" s="69"/>
      <c r="CV1215" s="69"/>
      <c r="CW1215" s="69"/>
      <c r="CX1215" s="69"/>
      <c r="CY1215" s="69"/>
      <c r="CZ1215" s="69"/>
      <c r="DA1215" s="69"/>
      <c r="DB1215" s="69"/>
      <c r="DC1215" s="69"/>
      <c r="DD1215" s="69"/>
      <c r="DE1215" s="69"/>
      <c r="DF1215" s="69"/>
      <c r="DG1215" s="69"/>
      <c r="DH1215" s="69"/>
      <c r="DI1215" s="69"/>
      <c r="DJ1215" s="69"/>
      <c r="DK1215" s="69"/>
    </row>
    <row r="1216" spans="1:115" s="70" customFormat="1" ht="25.5">
      <c r="A1216" s="2"/>
      <c r="B1216" s="2">
        <v>12</v>
      </c>
      <c r="C1216" s="451" t="s">
        <v>7856</v>
      </c>
      <c r="D1216" s="281" t="s">
        <v>7857</v>
      </c>
      <c r="E1216" s="281" t="s">
        <v>7869</v>
      </c>
      <c r="F1216" s="281" t="s">
        <v>7870</v>
      </c>
      <c r="G1216" s="281" t="s">
        <v>432</v>
      </c>
      <c r="H1216" s="452">
        <v>15560000</v>
      </c>
      <c r="I1216" s="453"/>
      <c r="J1216" s="456"/>
      <c r="K1216" s="455">
        <v>43928</v>
      </c>
      <c r="L1216" s="281" t="s">
        <v>7871</v>
      </c>
      <c r="M1216" s="2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  <c r="BU1216" s="69"/>
      <c r="BV1216" s="69"/>
      <c r="BW1216" s="69"/>
      <c r="BX1216" s="69"/>
      <c r="BY1216" s="69"/>
      <c r="BZ1216" s="69"/>
      <c r="CA1216" s="69"/>
      <c r="CB1216" s="69"/>
      <c r="CC1216" s="69"/>
      <c r="CD1216" s="69"/>
      <c r="CE1216" s="69"/>
      <c r="CF1216" s="69"/>
      <c r="CG1216" s="69"/>
      <c r="CH1216" s="69"/>
      <c r="CI1216" s="69"/>
      <c r="CJ1216" s="69"/>
      <c r="CK1216" s="69"/>
      <c r="CL1216" s="69"/>
      <c r="CM1216" s="69"/>
      <c r="CN1216" s="69"/>
      <c r="CO1216" s="69"/>
      <c r="CP1216" s="69"/>
      <c r="CQ1216" s="69"/>
      <c r="CR1216" s="69"/>
      <c r="CS1216" s="69"/>
      <c r="CT1216" s="69"/>
      <c r="CU1216" s="69"/>
      <c r="CV1216" s="69"/>
      <c r="CW1216" s="69"/>
      <c r="CX1216" s="69"/>
      <c r="CY1216" s="69"/>
      <c r="CZ1216" s="69"/>
      <c r="DA1216" s="69"/>
      <c r="DB1216" s="69"/>
      <c r="DC1216" s="69"/>
      <c r="DD1216" s="69"/>
      <c r="DE1216" s="69"/>
      <c r="DF1216" s="69"/>
      <c r="DG1216" s="69"/>
      <c r="DH1216" s="69"/>
      <c r="DI1216" s="69"/>
      <c r="DJ1216" s="69"/>
      <c r="DK1216" s="69"/>
    </row>
    <row r="1217" spans="1:115" s="70" customFormat="1" ht="25.5">
      <c r="A1217" s="2"/>
      <c r="B1217" s="2">
        <v>13</v>
      </c>
      <c r="C1217" s="451" t="s">
        <v>7872</v>
      </c>
      <c r="D1217" s="281" t="s">
        <v>7873</v>
      </c>
      <c r="E1217" s="281" t="s">
        <v>7874</v>
      </c>
      <c r="F1217" s="281" t="s">
        <v>7875</v>
      </c>
      <c r="G1217" s="281" t="s">
        <v>2168</v>
      </c>
      <c r="H1217" s="452">
        <v>9000000</v>
      </c>
      <c r="I1217" s="453"/>
      <c r="J1217" s="456"/>
      <c r="K1217" s="455">
        <v>43932</v>
      </c>
      <c r="L1217" s="281" t="s">
        <v>7876</v>
      </c>
      <c r="M1217" s="2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  <c r="BU1217" s="69"/>
      <c r="BV1217" s="69"/>
      <c r="BW1217" s="69"/>
      <c r="BX1217" s="69"/>
      <c r="BY1217" s="69"/>
      <c r="BZ1217" s="69"/>
      <c r="CA1217" s="69"/>
      <c r="CB1217" s="69"/>
      <c r="CC1217" s="69"/>
      <c r="CD1217" s="69"/>
      <c r="CE1217" s="69"/>
      <c r="CF1217" s="69"/>
      <c r="CG1217" s="69"/>
      <c r="CH1217" s="69"/>
      <c r="CI1217" s="69"/>
      <c r="CJ1217" s="69"/>
      <c r="CK1217" s="69"/>
      <c r="CL1217" s="69"/>
      <c r="CM1217" s="69"/>
      <c r="CN1217" s="69"/>
      <c r="CO1217" s="69"/>
      <c r="CP1217" s="69"/>
      <c r="CQ1217" s="69"/>
      <c r="CR1217" s="69"/>
      <c r="CS1217" s="69"/>
      <c r="CT1217" s="69"/>
      <c r="CU1217" s="69"/>
      <c r="CV1217" s="69"/>
      <c r="CW1217" s="69"/>
      <c r="CX1217" s="69"/>
      <c r="CY1217" s="69"/>
      <c r="CZ1217" s="69"/>
      <c r="DA1217" s="69"/>
      <c r="DB1217" s="69"/>
      <c r="DC1217" s="69"/>
      <c r="DD1217" s="69"/>
      <c r="DE1217" s="69"/>
      <c r="DF1217" s="69"/>
      <c r="DG1217" s="69"/>
      <c r="DH1217" s="69"/>
      <c r="DI1217" s="69"/>
      <c r="DJ1217" s="69"/>
      <c r="DK1217" s="69"/>
    </row>
    <row r="1218" spans="1:115" s="70" customFormat="1" ht="25.5">
      <c r="A1218" s="2"/>
      <c r="B1218" s="2">
        <v>14</v>
      </c>
      <c r="C1218" s="451" t="s">
        <v>7877</v>
      </c>
      <c r="D1218" s="281" t="s">
        <v>7878</v>
      </c>
      <c r="E1218" s="281" t="s">
        <v>924</v>
      </c>
      <c r="F1218" s="281" t="s">
        <v>7879</v>
      </c>
      <c r="G1218" s="281" t="s">
        <v>2391</v>
      </c>
      <c r="H1218" s="452">
        <v>40000000</v>
      </c>
      <c r="I1218" s="453"/>
      <c r="J1218" s="456"/>
      <c r="K1218" s="455">
        <v>43734</v>
      </c>
      <c r="L1218" s="281" t="s">
        <v>7880</v>
      </c>
      <c r="M1218" s="2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  <c r="BU1218" s="69"/>
      <c r="BV1218" s="69"/>
      <c r="BW1218" s="69"/>
      <c r="BX1218" s="69"/>
      <c r="BY1218" s="69"/>
      <c r="BZ1218" s="69"/>
      <c r="CA1218" s="69"/>
      <c r="CB1218" s="69"/>
      <c r="CC1218" s="69"/>
      <c r="CD1218" s="69"/>
      <c r="CE1218" s="69"/>
      <c r="CF1218" s="69"/>
      <c r="CG1218" s="69"/>
      <c r="CH1218" s="69"/>
      <c r="CI1218" s="69"/>
      <c r="CJ1218" s="69"/>
      <c r="CK1218" s="69"/>
      <c r="CL1218" s="69"/>
      <c r="CM1218" s="69"/>
      <c r="CN1218" s="69"/>
      <c r="CO1218" s="69"/>
      <c r="CP1218" s="69"/>
      <c r="CQ1218" s="69"/>
      <c r="CR1218" s="69"/>
      <c r="CS1218" s="69"/>
      <c r="CT1218" s="69"/>
      <c r="CU1218" s="69"/>
      <c r="CV1218" s="69"/>
      <c r="CW1218" s="69"/>
      <c r="CX1218" s="69"/>
      <c r="CY1218" s="69"/>
      <c r="CZ1218" s="69"/>
      <c r="DA1218" s="69"/>
      <c r="DB1218" s="69"/>
      <c r="DC1218" s="69"/>
      <c r="DD1218" s="69"/>
      <c r="DE1218" s="69"/>
      <c r="DF1218" s="69"/>
      <c r="DG1218" s="69"/>
      <c r="DH1218" s="69"/>
      <c r="DI1218" s="69"/>
      <c r="DJ1218" s="69"/>
      <c r="DK1218" s="69"/>
    </row>
    <row r="1219" spans="1:115" s="70" customFormat="1" ht="25.5">
      <c r="A1219" s="2"/>
      <c r="B1219" s="2">
        <v>15</v>
      </c>
      <c r="C1219" s="451" t="s">
        <v>7881</v>
      </c>
      <c r="D1219" s="281" t="s">
        <v>7882</v>
      </c>
      <c r="E1219" s="281" t="s">
        <v>7883</v>
      </c>
      <c r="F1219" s="281" t="s">
        <v>7884</v>
      </c>
      <c r="G1219" s="281" t="s">
        <v>7885</v>
      </c>
      <c r="H1219" s="452">
        <v>2400000</v>
      </c>
      <c r="I1219" s="453"/>
      <c r="J1219" s="456"/>
      <c r="K1219" s="455">
        <v>44085</v>
      </c>
      <c r="L1219" s="281" t="s">
        <v>7886</v>
      </c>
      <c r="M1219" s="2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  <c r="BU1219" s="69"/>
      <c r="BV1219" s="69"/>
      <c r="BW1219" s="69"/>
      <c r="BX1219" s="69"/>
      <c r="BY1219" s="69"/>
      <c r="BZ1219" s="69"/>
      <c r="CA1219" s="69"/>
      <c r="CB1219" s="69"/>
      <c r="CC1219" s="69"/>
      <c r="CD1219" s="69"/>
      <c r="CE1219" s="69"/>
      <c r="CF1219" s="69"/>
      <c r="CG1219" s="69"/>
      <c r="CH1219" s="69"/>
      <c r="CI1219" s="69"/>
      <c r="CJ1219" s="69"/>
      <c r="CK1219" s="69"/>
      <c r="CL1219" s="69"/>
      <c r="CM1219" s="69"/>
      <c r="CN1219" s="69"/>
      <c r="CO1219" s="69"/>
      <c r="CP1219" s="69"/>
      <c r="CQ1219" s="69"/>
      <c r="CR1219" s="69"/>
      <c r="CS1219" s="69"/>
      <c r="CT1219" s="69"/>
      <c r="CU1219" s="69"/>
      <c r="CV1219" s="69"/>
      <c r="CW1219" s="69"/>
      <c r="CX1219" s="69"/>
      <c r="CY1219" s="69"/>
      <c r="CZ1219" s="69"/>
      <c r="DA1219" s="69"/>
      <c r="DB1219" s="69"/>
      <c r="DC1219" s="69"/>
      <c r="DD1219" s="69"/>
      <c r="DE1219" s="69"/>
      <c r="DF1219" s="69"/>
      <c r="DG1219" s="69"/>
      <c r="DH1219" s="69"/>
      <c r="DI1219" s="69"/>
      <c r="DJ1219" s="69"/>
      <c r="DK1219" s="69"/>
    </row>
    <row r="1220" spans="1:115" s="70" customFormat="1" ht="25.5">
      <c r="A1220" s="2"/>
      <c r="B1220" s="2">
        <v>16</v>
      </c>
      <c r="C1220" s="451" t="s">
        <v>7887</v>
      </c>
      <c r="D1220" s="281" t="s">
        <v>7888</v>
      </c>
      <c r="E1220" s="281" t="s">
        <v>7889</v>
      </c>
      <c r="F1220" s="281" t="s">
        <v>7890</v>
      </c>
      <c r="G1220" s="281" t="s">
        <v>4586</v>
      </c>
      <c r="H1220" s="452">
        <v>3000000</v>
      </c>
      <c r="I1220" s="453"/>
      <c r="J1220" s="456"/>
      <c r="K1220" s="455">
        <v>44007</v>
      </c>
      <c r="L1220" s="281" t="s">
        <v>7891</v>
      </c>
      <c r="M1220" s="2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  <c r="BU1220" s="69"/>
      <c r="BV1220" s="69"/>
      <c r="BW1220" s="69"/>
      <c r="BX1220" s="69"/>
      <c r="BY1220" s="69"/>
      <c r="BZ1220" s="69"/>
      <c r="CA1220" s="69"/>
      <c r="CB1220" s="69"/>
      <c r="CC1220" s="69"/>
      <c r="CD1220" s="69"/>
      <c r="CE1220" s="69"/>
      <c r="CF1220" s="69"/>
      <c r="CG1220" s="69"/>
      <c r="CH1220" s="69"/>
      <c r="CI1220" s="69"/>
      <c r="CJ1220" s="69"/>
      <c r="CK1220" s="69"/>
      <c r="CL1220" s="69"/>
      <c r="CM1220" s="69"/>
      <c r="CN1220" s="69"/>
      <c r="CO1220" s="69"/>
      <c r="CP1220" s="69"/>
      <c r="CQ1220" s="69"/>
      <c r="CR1220" s="69"/>
      <c r="CS1220" s="69"/>
      <c r="CT1220" s="69"/>
      <c r="CU1220" s="69"/>
      <c r="CV1220" s="69"/>
      <c r="CW1220" s="69"/>
      <c r="CX1220" s="69"/>
      <c r="CY1220" s="69"/>
      <c r="CZ1220" s="69"/>
      <c r="DA1220" s="69"/>
      <c r="DB1220" s="69"/>
      <c r="DC1220" s="69"/>
      <c r="DD1220" s="69"/>
      <c r="DE1220" s="69"/>
      <c r="DF1220" s="69"/>
      <c r="DG1220" s="69"/>
      <c r="DH1220" s="69"/>
      <c r="DI1220" s="69"/>
      <c r="DJ1220" s="69"/>
      <c r="DK1220" s="69"/>
    </row>
    <row r="1221" spans="1:115" s="70" customFormat="1" ht="25.5">
      <c r="A1221" s="2"/>
      <c r="B1221" s="2">
        <v>17</v>
      </c>
      <c r="C1221" s="451" t="s">
        <v>7892</v>
      </c>
      <c r="D1221" s="281" t="s">
        <v>7857</v>
      </c>
      <c r="E1221" s="281" t="s">
        <v>7893</v>
      </c>
      <c r="F1221" s="281" t="s">
        <v>7894</v>
      </c>
      <c r="G1221" s="281" t="s">
        <v>7843</v>
      </c>
      <c r="H1221" s="452">
        <v>29731000</v>
      </c>
      <c r="I1221" s="453"/>
      <c r="J1221" s="456"/>
      <c r="K1221" s="455">
        <v>44001</v>
      </c>
      <c r="L1221" s="281" t="s">
        <v>7895</v>
      </c>
      <c r="M1221" s="2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  <c r="BU1221" s="69"/>
      <c r="BV1221" s="69"/>
      <c r="BW1221" s="69"/>
      <c r="BX1221" s="69"/>
      <c r="BY1221" s="69"/>
      <c r="BZ1221" s="69"/>
      <c r="CA1221" s="69"/>
      <c r="CB1221" s="69"/>
      <c r="CC1221" s="69"/>
      <c r="CD1221" s="69"/>
      <c r="CE1221" s="69"/>
      <c r="CF1221" s="69"/>
      <c r="CG1221" s="69"/>
      <c r="CH1221" s="69"/>
      <c r="CI1221" s="69"/>
      <c r="CJ1221" s="69"/>
      <c r="CK1221" s="69"/>
      <c r="CL1221" s="69"/>
      <c r="CM1221" s="69"/>
      <c r="CN1221" s="69"/>
      <c r="CO1221" s="69"/>
      <c r="CP1221" s="69"/>
      <c r="CQ1221" s="69"/>
      <c r="CR1221" s="69"/>
      <c r="CS1221" s="69"/>
      <c r="CT1221" s="69"/>
      <c r="CU1221" s="69"/>
      <c r="CV1221" s="69"/>
      <c r="CW1221" s="69"/>
      <c r="CX1221" s="69"/>
      <c r="CY1221" s="69"/>
      <c r="CZ1221" s="69"/>
      <c r="DA1221" s="69"/>
      <c r="DB1221" s="69"/>
      <c r="DC1221" s="69"/>
      <c r="DD1221" s="69"/>
      <c r="DE1221" s="69"/>
      <c r="DF1221" s="69"/>
      <c r="DG1221" s="69"/>
      <c r="DH1221" s="69"/>
      <c r="DI1221" s="69"/>
      <c r="DJ1221" s="69"/>
      <c r="DK1221" s="69"/>
    </row>
    <row r="1222" spans="1:115" s="70" customFormat="1" ht="25.5">
      <c r="A1222" s="2"/>
      <c r="B1222" s="2">
        <v>18</v>
      </c>
      <c r="C1222" s="451" t="s">
        <v>7896</v>
      </c>
      <c r="D1222" s="281" t="s">
        <v>7888</v>
      </c>
      <c r="E1222" s="281" t="s">
        <v>7889</v>
      </c>
      <c r="F1222" s="281" t="s">
        <v>7897</v>
      </c>
      <c r="G1222" s="281" t="s">
        <v>7854</v>
      </c>
      <c r="H1222" s="452">
        <v>5390000</v>
      </c>
      <c r="I1222" s="453"/>
      <c r="J1222" s="456"/>
      <c r="K1222" s="455">
        <v>44097</v>
      </c>
      <c r="L1222" s="281" t="s">
        <v>7898</v>
      </c>
      <c r="M1222" s="2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  <c r="BU1222" s="69"/>
      <c r="BV1222" s="69"/>
      <c r="BW1222" s="69"/>
      <c r="BX1222" s="69"/>
      <c r="BY1222" s="69"/>
      <c r="BZ1222" s="69"/>
      <c r="CA1222" s="69"/>
      <c r="CB1222" s="69"/>
      <c r="CC1222" s="69"/>
      <c r="CD1222" s="69"/>
      <c r="CE1222" s="69"/>
      <c r="CF1222" s="69"/>
      <c r="CG1222" s="69"/>
      <c r="CH1222" s="69"/>
      <c r="CI1222" s="69"/>
      <c r="CJ1222" s="69"/>
      <c r="CK1222" s="69"/>
      <c r="CL1222" s="69"/>
      <c r="CM1222" s="69"/>
      <c r="CN1222" s="69"/>
      <c r="CO1222" s="69"/>
      <c r="CP1222" s="69"/>
      <c r="CQ1222" s="69"/>
      <c r="CR1222" s="69"/>
      <c r="CS1222" s="69"/>
      <c r="CT1222" s="69"/>
      <c r="CU1222" s="69"/>
      <c r="CV1222" s="69"/>
      <c r="CW1222" s="69"/>
      <c r="CX1222" s="69"/>
      <c r="CY1222" s="69"/>
      <c r="CZ1222" s="69"/>
      <c r="DA1222" s="69"/>
      <c r="DB1222" s="69"/>
      <c r="DC1222" s="69"/>
      <c r="DD1222" s="69"/>
      <c r="DE1222" s="69"/>
      <c r="DF1222" s="69"/>
      <c r="DG1222" s="69"/>
      <c r="DH1222" s="69"/>
      <c r="DI1222" s="69"/>
      <c r="DJ1222" s="69"/>
      <c r="DK1222" s="69"/>
    </row>
    <row r="1223" spans="1:115" s="70" customFormat="1" ht="25.5">
      <c r="A1223" s="2"/>
      <c r="B1223" s="2">
        <v>19</v>
      </c>
      <c r="C1223" s="451" t="s">
        <v>7899</v>
      </c>
      <c r="D1223" s="281" t="s">
        <v>7900</v>
      </c>
      <c r="E1223" s="281" t="s">
        <v>7901</v>
      </c>
      <c r="F1223" s="281" t="s">
        <v>7902</v>
      </c>
      <c r="G1223" s="281" t="s">
        <v>7854</v>
      </c>
      <c r="H1223" s="452">
        <v>5200000</v>
      </c>
      <c r="I1223" s="453"/>
      <c r="J1223" s="456"/>
      <c r="K1223" s="455">
        <v>43932</v>
      </c>
      <c r="L1223" s="281" t="s">
        <v>7903</v>
      </c>
      <c r="M1223" s="2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  <c r="BU1223" s="69"/>
      <c r="BV1223" s="69"/>
      <c r="BW1223" s="69"/>
      <c r="BX1223" s="69"/>
      <c r="BY1223" s="69"/>
      <c r="BZ1223" s="69"/>
      <c r="CA1223" s="69"/>
      <c r="CB1223" s="69"/>
      <c r="CC1223" s="69"/>
      <c r="CD1223" s="69"/>
      <c r="CE1223" s="69"/>
      <c r="CF1223" s="69"/>
      <c r="CG1223" s="69"/>
      <c r="CH1223" s="69"/>
      <c r="CI1223" s="69"/>
      <c r="CJ1223" s="69"/>
      <c r="CK1223" s="69"/>
      <c r="CL1223" s="69"/>
      <c r="CM1223" s="69"/>
      <c r="CN1223" s="69"/>
      <c r="CO1223" s="69"/>
      <c r="CP1223" s="69"/>
      <c r="CQ1223" s="69"/>
      <c r="CR1223" s="69"/>
      <c r="CS1223" s="69"/>
      <c r="CT1223" s="69"/>
      <c r="CU1223" s="69"/>
      <c r="CV1223" s="69"/>
      <c r="CW1223" s="69"/>
      <c r="CX1223" s="69"/>
      <c r="CY1223" s="69"/>
      <c r="CZ1223" s="69"/>
      <c r="DA1223" s="69"/>
      <c r="DB1223" s="69"/>
      <c r="DC1223" s="69"/>
      <c r="DD1223" s="69"/>
      <c r="DE1223" s="69"/>
      <c r="DF1223" s="69"/>
      <c r="DG1223" s="69"/>
      <c r="DH1223" s="69"/>
      <c r="DI1223" s="69"/>
      <c r="DJ1223" s="69"/>
      <c r="DK1223" s="69"/>
    </row>
    <row r="1224" spans="1:115" s="70" customFormat="1" ht="25.5">
      <c r="A1224" s="2"/>
      <c r="B1224" s="2">
        <v>20</v>
      </c>
      <c r="C1224" s="451" t="s">
        <v>7904</v>
      </c>
      <c r="D1224" s="281" t="s">
        <v>7857</v>
      </c>
      <c r="E1224" s="281" t="s">
        <v>7905</v>
      </c>
      <c r="F1224" s="281" t="s">
        <v>7906</v>
      </c>
      <c r="G1224" s="281" t="s">
        <v>4586</v>
      </c>
      <c r="H1224" s="452">
        <v>4800000</v>
      </c>
      <c r="I1224" s="453"/>
      <c r="J1224" s="456"/>
      <c r="K1224" s="455">
        <v>43932</v>
      </c>
      <c r="L1224" s="281" t="s">
        <v>7907</v>
      </c>
      <c r="M1224" s="2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  <c r="BU1224" s="69"/>
      <c r="BV1224" s="69"/>
      <c r="BW1224" s="69"/>
      <c r="BX1224" s="69"/>
      <c r="BY1224" s="69"/>
      <c r="BZ1224" s="69"/>
      <c r="CA1224" s="69"/>
      <c r="CB1224" s="69"/>
      <c r="CC1224" s="69"/>
      <c r="CD1224" s="69"/>
      <c r="CE1224" s="69"/>
      <c r="CF1224" s="69"/>
      <c r="CG1224" s="69"/>
      <c r="CH1224" s="69"/>
      <c r="CI1224" s="69"/>
      <c r="CJ1224" s="69"/>
      <c r="CK1224" s="69"/>
      <c r="CL1224" s="69"/>
      <c r="CM1224" s="69"/>
      <c r="CN1224" s="69"/>
      <c r="CO1224" s="69"/>
      <c r="CP1224" s="69"/>
      <c r="CQ1224" s="69"/>
      <c r="CR1224" s="69"/>
      <c r="CS1224" s="69"/>
      <c r="CT1224" s="69"/>
      <c r="CU1224" s="69"/>
      <c r="CV1224" s="69"/>
      <c r="CW1224" s="69"/>
      <c r="CX1224" s="69"/>
      <c r="CY1224" s="69"/>
      <c r="CZ1224" s="69"/>
      <c r="DA1224" s="69"/>
      <c r="DB1224" s="69"/>
      <c r="DC1224" s="69"/>
      <c r="DD1224" s="69"/>
      <c r="DE1224" s="69"/>
      <c r="DF1224" s="69"/>
      <c r="DG1224" s="69"/>
      <c r="DH1224" s="69"/>
      <c r="DI1224" s="69"/>
      <c r="DJ1224" s="69"/>
      <c r="DK1224" s="69"/>
    </row>
    <row r="1225" spans="1:115" s="70" customFormat="1" ht="38.25">
      <c r="A1225" s="2"/>
      <c r="B1225" s="2">
        <v>21</v>
      </c>
      <c r="C1225" s="451" t="s">
        <v>7908</v>
      </c>
      <c r="D1225" s="281" t="s">
        <v>7909</v>
      </c>
      <c r="E1225" s="281" t="s">
        <v>7910</v>
      </c>
      <c r="F1225" s="281" t="s">
        <v>5894</v>
      </c>
      <c r="G1225" s="281" t="s">
        <v>7854</v>
      </c>
      <c r="H1225" s="452">
        <v>5180000</v>
      </c>
      <c r="I1225" s="457"/>
      <c r="J1225" s="453"/>
      <c r="K1225" s="455">
        <v>44033</v>
      </c>
      <c r="L1225" s="281" t="s">
        <v>7911</v>
      </c>
      <c r="M1225" s="2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  <c r="BU1225" s="69"/>
      <c r="BV1225" s="69"/>
      <c r="BW1225" s="69"/>
      <c r="BX1225" s="69"/>
      <c r="BY1225" s="69"/>
      <c r="BZ1225" s="69"/>
      <c r="CA1225" s="69"/>
      <c r="CB1225" s="69"/>
      <c r="CC1225" s="69"/>
      <c r="CD1225" s="69"/>
      <c r="CE1225" s="69"/>
      <c r="CF1225" s="69"/>
      <c r="CG1225" s="69"/>
      <c r="CH1225" s="69"/>
      <c r="CI1225" s="69"/>
      <c r="CJ1225" s="69"/>
      <c r="CK1225" s="69"/>
      <c r="CL1225" s="69"/>
      <c r="CM1225" s="69"/>
      <c r="CN1225" s="69"/>
      <c r="CO1225" s="69"/>
      <c r="CP1225" s="69"/>
      <c r="CQ1225" s="69"/>
      <c r="CR1225" s="69"/>
      <c r="CS1225" s="69"/>
      <c r="CT1225" s="69"/>
      <c r="CU1225" s="69"/>
      <c r="CV1225" s="69"/>
      <c r="CW1225" s="69"/>
      <c r="CX1225" s="69"/>
      <c r="CY1225" s="69"/>
      <c r="CZ1225" s="69"/>
      <c r="DA1225" s="69"/>
      <c r="DB1225" s="69"/>
      <c r="DC1225" s="69"/>
      <c r="DD1225" s="69"/>
      <c r="DE1225" s="69"/>
      <c r="DF1225" s="69"/>
      <c r="DG1225" s="69"/>
      <c r="DH1225" s="69"/>
      <c r="DI1225" s="69"/>
      <c r="DJ1225" s="69"/>
      <c r="DK1225" s="69"/>
    </row>
    <row r="1226" spans="1:115" s="70" customFormat="1" ht="38.25">
      <c r="A1226" s="2"/>
      <c r="B1226" s="2">
        <v>22</v>
      </c>
      <c r="C1226" s="451" t="s">
        <v>7912</v>
      </c>
      <c r="D1226" s="281" t="s">
        <v>7913</v>
      </c>
      <c r="E1226" s="281" t="s">
        <v>7914</v>
      </c>
      <c r="F1226" s="281" t="s">
        <v>7915</v>
      </c>
      <c r="G1226" s="281" t="s">
        <v>2168</v>
      </c>
      <c r="H1226" s="452">
        <v>176500000</v>
      </c>
      <c r="I1226" s="453"/>
      <c r="J1226" s="456"/>
      <c r="K1226" s="455">
        <v>43767</v>
      </c>
      <c r="L1226" s="281" t="s">
        <v>7916</v>
      </c>
      <c r="M1226" s="2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  <c r="BU1226" s="69"/>
      <c r="BV1226" s="69"/>
      <c r="BW1226" s="69"/>
      <c r="BX1226" s="69"/>
      <c r="BY1226" s="69"/>
      <c r="BZ1226" s="69"/>
      <c r="CA1226" s="69"/>
      <c r="CB1226" s="69"/>
      <c r="CC1226" s="69"/>
      <c r="CD1226" s="69"/>
      <c r="CE1226" s="69"/>
      <c r="CF1226" s="69"/>
      <c r="CG1226" s="69"/>
      <c r="CH1226" s="69"/>
      <c r="CI1226" s="69"/>
      <c r="CJ1226" s="69"/>
      <c r="CK1226" s="69"/>
      <c r="CL1226" s="69"/>
      <c r="CM1226" s="69"/>
      <c r="CN1226" s="69"/>
      <c r="CO1226" s="69"/>
      <c r="CP1226" s="69"/>
      <c r="CQ1226" s="69"/>
      <c r="CR1226" s="69"/>
      <c r="CS1226" s="69"/>
      <c r="CT1226" s="69"/>
      <c r="CU1226" s="69"/>
      <c r="CV1226" s="69"/>
      <c r="CW1226" s="69"/>
      <c r="CX1226" s="69"/>
      <c r="CY1226" s="69"/>
      <c r="CZ1226" s="69"/>
      <c r="DA1226" s="69"/>
      <c r="DB1226" s="69"/>
      <c r="DC1226" s="69"/>
      <c r="DD1226" s="69"/>
      <c r="DE1226" s="69"/>
      <c r="DF1226" s="69"/>
      <c r="DG1226" s="69"/>
      <c r="DH1226" s="69"/>
      <c r="DI1226" s="69"/>
      <c r="DJ1226" s="69"/>
      <c r="DK1226" s="69"/>
    </row>
    <row r="1227" spans="1:115" s="70" customFormat="1" ht="25.5">
      <c r="A1227" s="2"/>
      <c r="B1227" s="2">
        <v>23</v>
      </c>
      <c r="C1227" s="451" t="s">
        <v>7917</v>
      </c>
      <c r="D1227" s="281" t="s">
        <v>7888</v>
      </c>
      <c r="E1227" s="281" t="s">
        <v>7889</v>
      </c>
      <c r="F1227" s="281" t="s">
        <v>7918</v>
      </c>
      <c r="G1227" s="281" t="s">
        <v>7854</v>
      </c>
      <c r="H1227" s="452">
        <v>3095000</v>
      </c>
      <c r="I1227" s="453"/>
      <c r="J1227" s="456"/>
      <c r="K1227" s="455">
        <v>43976</v>
      </c>
      <c r="L1227" s="281" t="s">
        <v>7919</v>
      </c>
      <c r="M1227" s="2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  <c r="BU1227" s="69"/>
      <c r="BV1227" s="69"/>
      <c r="BW1227" s="69"/>
      <c r="BX1227" s="69"/>
      <c r="BY1227" s="69"/>
      <c r="BZ1227" s="69"/>
      <c r="CA1227" s="69"/>
      <c r="CB1227" s="69"/>
      <c r="CC1227" s="69"/>
      <c r="CD1227" s="69"/>
      <c r="CE1227" s="69"/>
      <c r="CF1227" s="69"/>
      <c r="CG1227" s="69"/>
      <c r="CH1227" s="69"/>
      <c r="CI1227" s="69"/>
      <c r="CJ1227" s="69"/>
      <c r="CK1227" s="69"/>
      <c r="CL1227" s="69"/>
      <c r="CM1227" s="69"/>
      <c r="CN1227" s="69"/>
      <c r="CO1227" s="69"/>
      <c r="CP1227" s="69"/>
      <c r="CQ1227" s="69"/>
      <c r="CR1227" s="69"/>
      <c r="CS1227" s="69"/>
      <c r="CT1227" s="69"/>
      <c r="CU1227" s="69"/>
      <c r="CV1227" s="69"/>
      <c r="CW1227" s="69"/>
      <c r="CX1227" s="69"/>
      <c r="CY1227" s="69"/>
      <c r="CZ1227" s="69"/>
      <c r="DA1227" s="69"/>
      <c r="DB1227" s="69"/>
      <c r="DC1227" s="69"/>
      <c r="DD1227" s="69"/>
      <c r="DE1227" s="69"/>
      <c r="DF1227" s="69"/>
      <c r="DG1227" s="69"/>
      <c r="DH1227" s="69"/>
      <c r="DI1227" s="69"/>
      <c r="DJ1227" s="69"/>
      <c r="DK1227" s="69"/>
    </row>
    <row r="1228" spans="1:115" s="70" customFormat="1" ht="25.5">
      <c r="A1228" s="2"/>
      <c r="B1228" s="2">
        <v>24</v>
      </c>
      <c r="C1228" s="451" t="s">
        <v>7920</v>
      </c>
      <c r="D1228" s="281" t="s">
        <v>7888</v>
      </c>
      <c r="E1228" s="281" t="s">
        <v>7889</v>
      </c>
      <c r="F1228" s="281" t="s">
        <v>7921</v>
      </c>
      <c r="G1228" s="281" t="s">
        <v>7854</v>
      </c>
      <c r="H1228" s="452">
        <v>3190000</v>
      </c>
      <c r="I1228" s="453"/>
      <c r="J1228" s="456"/>
      <c r="K1228" s="455">
        <v>44097</v>
      </c>
      <c r="L1228" s="281" t="s">
        <v>7922</v>
      </c>
      <c r="M1228" s="2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  <c r="BU1228" s="69"/>
      <c r="BV1228" s="69"/>
      <c r="BW1228" s="69"/>
      <c r="BX1228" s="69"/>
      <c r="BY1228" s="69"/>
      <c r="BZ1228" s="69"/>
      <c r="CA1228" s="69"/>
      <c r="CB1228" s="69"/>
      <c r="CC1228" s="69"/>
      <c r="CD1228" s="69"/>
      <c r="CE1228" s="69"/>
      <c r="CF1228" s="69"/>
      <c r="CG1228" s="69"/>
      <c r="CH1228" s="69"/>
      <c r="CI1228" s="69"/>
      <c r="CJ1228" s="69"/>
      <c r="CK1228" s="69"/>
      <c r="CL1228" s="69"/>
      <c r="CM1228" s="69"/>
      <c r="CN1228" s="69"/>
      <c r="CO1228" s="69"/>
      <c r="CP1228" s="69"/>
      <c r="CQ1228" s="69"/>
      <c r="CR1228" s="69"/>
      <c r="CS1228" s="69"/>
      <c r="CT1228" s="69"/>
      <c r="CU1228" s="69"/>
      <c r="CV1228" s="69"/>
      <c r="CW1228" s="69"/>
      <c r="CX1228" s="69"/>
      <c r="CY1228" s="69"/>
      <c r="CZ1228" s="69"/>
      <c r="DA1228" s="69"/>
      <c r="DB1228" s="69"/>
      <c r="DC1228" s="69"/>
      <c r="DD1228" s="69"/>
      <c r="DE1228" s="69"/>
      <c r="DF1228" s="69"/>
      <c r="DG1228" s="69"/>
      <c r="DH1228" s="69"/>
      <c r="DI1228" s="69"/>
      <c r="DJ1228" s="69"/>
      <c r="DK1228" s="69"/>
    </row>
    <row r="1229" spans="1:115" s="70" customFormat="1" ht="25.5">
      <c r="A1229" s="2"/>
      <c r="B1229" s="2">
        <v>25</v>
      </c>
      <c r="C1229" s="451" t="s">
        <v>7986</v>
      </c>
      <c r="D1229" s="281" t="s">
        <v>7888</v>
      </c>
      <c r="E1229" s="281" t="s">
        <v>7987</v>
      </c>
      <c r="F1229" s="281" t="s">
        <v>5895</v>
      </c>
      <c r="G1229" s="281" t="s">
        <v>7988</v>
      </c>
      <c r="H1229" s="452">
        <v>5000000</v>
      </c>
      <c r="I1229" s="453"/>
      <c r="J1229" s="454"/>
      <c r="K1229" s="455">
        <v>44092</v>
      </c>
      <c r="L1229" s="281" t="s">
        <v>5896</v>
      </c>
      <c r="M1229" s="2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  <c r="BU1229" s="69"/>
      <c r="BV1229" s="69"/>
      <c r="BW1229" s="69"/>
      <c r="BX1229" s="69"/>
      <c r="BY1229" s="69"/>
      <c r="BZ1229" s="69"/>
      <c r="CA1229" s="69"/>
      <c r="CB1229" s="69"/>
      <c r="CC1229" s="69"/>
      <c r="CD1229" s="69"/>
      <c r="CE1229" s="69"/>
      <c r="CF1229" s="69"/>
      <c r="CG1229" s="69"/>
      <c r="CH1229" s="69"/>
      <c r="CI1229" s="69"/>
      <c r="CJ1229" s="69"/>
      <c r="CK1229" s="69"/>
      <c r="CL1229" s="69"/>
      <c r="CM1229" s="69"/>
      <c r="CN1229" s="69"/>
      <c r="CO1229" s="69"/>
      <c r="CP1229" s="69"/>
      <c r="CQ1229" s="69"/>
      <c r="CR1229" s="69"/>
      <c r="CS1229" s="69"/>
      <c r="CT1229" s="69"/>
      <c r="CU1229" s="69"/>
      <c r="CV1229" s="69"/>
      <c r="CW1229" s="69"/>
      <c r="CX1229" s="69"/>
      <c r="CY1229" s="69"/>
      <c r="CZ1229" s="69"/>
      <c r="DA1229" s="69"/>
      <c r="DB1229" s="69"/>
      <c r="DC1229" s="69"/>
      <c r="DD1229" s="69"/>
      <c r="DE1229" s="69"/>
      <c r="DF1229" s="69"/>
      <c r="DG1229" s="69"/>
      <c r="DH1229" s="69"/>
      <c r="DI1229" s="69"/>
      <c r="DJ1229" s="69"/>
      <c r="DK1229" s="69"/>
    </row>
    <row r="1230" spans="1:115" s="70" customFormat="1" ht="25.5">
      <c r="A1230" s="2"/>
      <c r="B1230" s="2">
        <v>26</v>
      </c>
      <c r="C1230" s="451" t="s">
        <v>7923</v>
      </c>
      <c r="D1230" s="281" t="s">
        <v>7888</v>
      </c>
      <c r="E1230" s="281" t="s">
        <v>7924</v>
      </c>
      <c r="F1230" s="281" t="s">
        <v>7925</v>
      </c>
      <c r="G1230" s="281" t="s">
        <v>432</v>
      </c>
      <c r="H1230" s="452">
        <v>6500000</v>
      </c>
      <c r="I1230" s="453"/>
      <c r="J1230" s="456"/>
      <c r="K1230" s="455">
        <v>43918</v>
      </c>
      <c r="L1230" s="281" t="s">
        <v>7926</v>
      </c>
      <c r="M1230" s="2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  <c r="BU1230" s="69"/>
      <c r="BV1230" s="69"/>
      <c r="BW1230" s="69"/>
      <c r="BX1230" s="69"/>
      <c r="BY1230" s="69"/>
      <c r="BZ1230" s="69"/>
      <c r="CA1230" s="69"/>
      <c r="CB1230" s="69"/>
      <c r="CC1230" s="69"/>
      <c r="CD1230" s="69"/>
      <c r="CE1230" s="69"/>
      <c r="CF1230" s="69"/>
      <c r="CG1230" s="69"/>
      <c r="CH1230" s="69"/>
      <c r="CI1230" s="69"/>
      <c r="CJ1230" s="69"/>
      <c r="CK1230" s="69"/>
      <c r="CL1230" s="69"/>
      <c r="CM1230" s="69"/>
      <c r="CN1230" s="69"/>
      <c r="CO1230" s="69"/>
      <c r="CP1230" s="69"/>
      <c r="CQ1230" s="69"/>
      <c r="CR1230" s="69"/>
      <c r="CS1230" s="69"/>
      <c r="CT1230" s="69"/>
      <c r="CU1230" s="69"/>
      <c r="CV1230" s="69"/>
      <c r="CW1230" s="69"/>
      <c r="CX1230" s="69"/>
      <c r="CY1230" s="69"/>
      <c r="CZ1230" s="69"/>
      <c r="DA1230" s="69"/>
      <c r="DB1230" s="69"/>
      <c r="DC1230" s="69"/>
      <c r="DD1230" s="69"/>
      <c r="DE1230" s="69"/>
      <c r="DF1230" s="69"/>
      <c r="DG1230" s="69"/>
      <c r="DH1230" s="69"/>
      <c r="DI1230" s="69"/>
      <c r="DJ1230" s="69"/>
      <c r="DK1230" s="69"/>
    </row>
    <row r="1231" spans="1:115" s="70" customFormat="1" ht="25.5">
      <c r="A1231" s="2"/>
      <c r="B1231" s="2">
        <v>27</v>
      </c>
      <c r="C1231" s="451" t="s">
        <v>7927</v>
      </c>
      <c r="D1231" s="281" t="s">
        <v>7857</v>
      </c>
      <c r="E1231" s="281" t="s">
        <v>7928</v>
      </c>
      <c r="F1231" s="281" t="s">
        <v>7929</v>
      </c>
      <c r="G1231" s="281" t="s">
        <v>7854</v>
      </c>
      <c r="H1231" s="452">
        <v>8200000</v>
      </c>
      <c r="I1231" s="453"/>
      <c r="J1231" s="456"/>
      <c r="K1231" s="455">
        <v>43960</v>
      </c>
      <c r="L1231" s="281" t="s">
        <v>7930</v>
      </c>
      <c r="M1231" s="2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  <c r="BW1231" s="69"/>
      <c r="BX1231" s="69"/>
      <c r="BY1231" s="69"/>
      <c r="BZ1231" s="69"/>
      <c r="CA1231" s="69"/>
      <c r="CB1231" s="69"/>
      <c r="CC1231" s="69"/>
      <c r="CD1231" s="69"/>
      <c r="CE1231" s="69"/>
      <c r="CF1231" s="69"/>
      <c r="CG1231" s="69"/>
      <c r="CH1231" s="69"/>
      <c r="CI1231" s="69"/>
      <c r="CJ1231" s="69"/>
      <c r="CK1231" s="69"/>
      <c r="CL1231" s="69"/>
      <c r="CM1231" s="69"/>
      <c r="CN1231" s="69"/>
      <c r="CO1231" s="69"/>
      <c r="CP1231" s="69"/>
      <c r="CQ1231" s="69"/>
      <c r="CR1231" s="69"/>
      <c r="CS1231" s="69"/>
      <c r="CT1231" s="69"/>
      <c r="CU1231" s="69"/>
      <c r="CV1231" s="69"/>
      <c r="CW1231" s="69"/>
      <c r="CX1231" s="69"/>
      <c r="CY1231" s="69"/>
      <c r="CZ1231" s="69"/>
      <c r="DA1231" s="69"/>
      <c r="DB1231" s="69"/>
      <c r="DC1231" s="69"/>
      <c r="DD1231" s="69"/>
      <c r="DE1231" s="69"/>
      <c r="DF1231" s="69"/>
      <c r="DG1231" s="69"/>
      <c r="DH1231" s="69"/>
      <c r="DI1231" s="69"/>
      <c r="DJ1231" s="69"/>
      <c r="DK1231" s="69"/>
    </row>
    <row r="1232" spans="1:115" s="70" customFormat="1" ht="25.5">
      <c r="A1232" s="2"/>
      <c r="B1232" s="2">
        <v>28</v>
      </c>
      <c r="C1232" s="451" t="s">
        <v>7892</v>
      </c>
      <c r="D1232" s="281" t="s">
        <v>7857</v>
      </c>
      <c r="E1232" s="281" t="s">
        <v>7931</v>
      </c>
      <c r="F1232" s="281" t="s">
        <v>7932</v>
      </c>
      <c r="G1232" s="281" t="s">
        <v>7933</v>
      </c>
      <c r="H1232" s="452">
        <v>181897200</v>
      </c>
      <c r="I1232" s="453"/>
      <c r="J1232" s="456"/>
      <c r="K1232" s="455">
        <v>43994</v>
      </c>
      <c r="L1232" s="281" t="s">
        <v>7934</v>
      </c>
      <c r="M1232" s="2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  <c r="BU1232" s="69"/>
      <c r="BV1232" s="69"/>
      <c r="BW1232" s="69"/>
      <c r="BX1232" s="69"/>
      <c r="BY1232" s="69"/>
      <c r="BZ1232" s="69"/>
      <c r="CA1232" s="69"/>
      <c r="CB1232" s="69"/>
      <c r="CC1232" s="69"/>
      <c r="CD1232" s="69"/>
      <c r="CE1232" s="69"/>
      <c r="CF1232" s="69"/>
      <c r="CG1232" s="69"/>
      <c r="CH1232" s="69"/>
      <c r="CI1232" s="69"/>
      <c r="CJ1232" s="69"/>
      <c r="CK1232" s="69"/>
      <c r="CL1232" s="69"/>
      <c r="CM1232" s="69"/>
      <c r="CN1232" s="69"/>
      <c r="CO1232" s="69"/>
      <c r="CP1232" s="69"/>
      <c r="CQ1232" s="69"/>
      <c r="CR1232" s="69"/>
      <c r="CS1232" s="69"/>
      <c r="CT1232" s="69"/>
      <c r="CU1232" s="69"/>
      <c r="CV1232" s="69"/>
      <c r="CW1232" s="69"/>
      <c r="CX1232" s="69"/>
      <c r="CY1232" s="69"/>
      <c r="CZ1232" s="69"/>
      <c r="DA1232" s="69"/>
      <c r="DB1232" s="69"/>
      <c r="DC1232" s="69"/>
      <c r="DD1232" s="69"/>
      <c r="DE1232" s="69"/>
      <c r="DF1232" s="69"/>
      <c r="DG1232" s="69"/>
      <c r="DH1232" s="69"/>
      <c r="DI1232" s="69"/>
      <c r="DJ1232" s="69"/>
      <c r="DK1232" s="69"/>
    </row>
    <row r="1233" spans="1:115" s="70" customFormat="1" ht="25.5">
      <c r="A1233" s="2"/>
      <c r="B1233" s="2">
        <v>29</v>
      </c>
      <c r="C1233" s="451" t="s">
        <v>7935</v>
      </c>
      <c r="D1233" s="281" t="s">
        <v>7888</v>
      </c>
      <c r="E1233" s="281" t="s">
        <v>7936</v>
      </c>
      <c r="F1233" s="281" t="s">
        <v>7937</v>
      </c>
      <c r="G1233" s="281" t="s">
        <v>432</v>
      </c>
      <c r="H1233" s="452">
        <v>2325000</v>
      </c>
      <c r="I1233" s="453"/>
      <c r="J1233" s="456"/>
      <c r="K1233" s="455">
        <v>43977</v>
      </c>
      <c r="L1233" s="281" t="s">
        <v>7938</v>
      </c>
      <c r="M1233" s="2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  <c r="BU1233" s="69"/>
      <c r="BV1233" s="69"/>
      <c r="BW1233" s="69"/>
      <c r="BX1233" s="69"/>
      <c r="BY1233" s="69"/>
      <c r="BZ1233" s="69"/>
      <c r="CA1233" s="69"/>
      <c r="CB1233" s="69"/>
      <c r="CC1233" s="69"/>
      <c r="CD1233" s="69"/>
      <c r="CE1233" s="69"/>
      <c r="CF1233" s="69"/>
      <c r="CG1233" s="69"/>
      <c r="CH1233" s="69"/>
      <c r="CI1233" s="69"/>
      <c r="CJ1233" s="69"/>
      <c r="CK1233" s="69"/>
      <c r="CL1233" s="69"/>
      <c r="CM1233" s="69"/>
      <c r="CN1233" s="69"/>
      <c r="CO1233" s="69"/>
      <c r="CP1233" s="69"/>
      <c r="CQ1233" s="69"/>
      <c r="CR1233" s="69"/>
      <c r="CS1233" s="69"/>
      <c r="CT1233" s="69"/>
      <c r="CU1233" s="69"/>
      <c r="CV1233" s="69"/>
      <c r="CW1233" s="69"/>
      <c r="CX1233" s="69"/>
      <c r="CY1233" s="69"/>
      <c r="CZ1233" s="69"/>
      <c r="DA1233" s="69"/>
      <c r="DB1233" s="69"/>
      <c r="DC1233" s="69"/>
      <c r="DD1233" s="69"/>
      <c r="DE1233" s="69"/>
      <c r="DF1233" s="69"/>
      <c r="DG1233" s="69"/>
      <c r="DH1233" s="69"/>
      <c r="DI1233" s="69"/>
      <c r="DJ1233" s="69"/>
      <c r="DK1233" s="69"/>
    </row>
    <row r="1234" spans="1:115" s="70" customFormat="1" ht="25.5">
      <c r="A1234" s="2"/>
      <c r="B1234" s="2">
        <v>30</v>
      </c>
      <c r="C1234" s="451" t="s">
        <v>7939</v>
      </c>
      <c r="D1234" s="281" t="s">
        <v>7888</v>
      </c>
      <c r="E1234" s="281" t="s">
        <v>7940</v>
      </c>
      <c r="F1234" s="281" t="s">
        <v>7941</v>
      </c>
      <c r="G1234" s="281" t="s">
        <v>7854</v>
      </c>
      <c r="H1234" s="452">
        <v>36414000</v>
      </c>
      <c r="I1234" s="453"/>
      <c r="J1234" s="454"/>
      <c r="K1234" s="455">
        <v>43960</v>
      </c>
      <c r="L1234" s="281" t="s">
        <v>7942</v>
      </c>
      <c r="M1234" s="2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  <c r="BU1234" s="69"/>
      <c r="BV1234" s="69"/>
      <c r="BW1234" s="69"/>
      <c r="BX1234" s="69"/>
      <c r="BY1234" s="69"/>
      <c r="BZ1234" s="69"/>
      <c r="CA1234" s="69"/>
      <c r="CB1234" s="69"/>
      <c r="CC1234" s="69"/>
      <c r="CD1234" s="69"/>
      <c r="CE1234" s="69"/>
      <c r="CF1234" s="69"/>
      <c r="CG1234" s="69"/>
      <c r="CH1234" s="69"/>
      <c r="CI1234" s="69"/>
      <c r="CJ1234" s="69"/>
      <c r="CK1234" s="69"/>
      <c r="CL1234" s="69"/>
      <c r="CM1234" s="69"/>
      <c r="CN1234" s="69"/>
      <c r="CO1234" s="69"/>
      <c r="CP1234" s="69"/>
      <c r="CQ1234" s="69"/>
      <c r="CR1234" s="69"/>
      <c r="CS1234" s="69"/>
      <c r="CT1234" s="69"/>
      <c r="CU1234" s="69"/>
      <c r="CV1234" s="69"/>
      <c r="CW1234" s="69"/>
      <c r="CX1234" s="69"/>
      <c r="CY1234" s="69"/>
      <c r="CZ1234" s="69"/>
      <c r="DA1234" s="69"/>
      <c r="DB1234" s="69"/>
      <c r="DC1234" s="69"/>
      <c r="DD1234" s="69"/>
      <c r="DE1234" s="69"/>
      <c r="DF1234" s="69"/>
      <c r="DG1234" s="69"/>
      <c r="DH1234" s="69"/>
      <c r="DI1234" s="69"/>
      <c r="DJ1234" s="69"/>
      <c r="DK1234" s="69"/>
    </row>
    <row r="1235" spans="1:115" s="70" customFormat="1" ht="25.5">
      <c r="A1235" s="2"/>
      <c r="B1235" s="2">
        <v>31</v>
      </c>
      <c r="C1235" s="451" t="s">
        <v>7943</v>
      </c>
      <c r="D1235" s="281" t="s">
        <v>7888</v>
      </c>
      <c r="E1235" s="281" t="s">
        <v>7944</v>
      </c>
      <c r="F1235" s="281" t="s">
        <v>7945</v>
      </c>
      <c r="G1235" s="281" t="s">
        <v>432</v>
      </c>
      <c r="H1235" s="452">
        <v>15000000</v>
      </c>
      <c r="I1235" s="453"/>
      <c r="J1235" s="454"/>
      <c r="K1235" s="455">
        <v>43959</v>
      </c>
      <c r="L1235" s="281" t="s">
        <v>7946</v>
      </c>
      <c r="M1235" s="2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  <c r="BU1235" s="69"/>
      <c r="BV1235" s="69"/>
      <c r="BW1235" s="69"/>
      <c r="BX1235" s="69"/>
      <c r="BY1235" s="69"/>
      <c r="BZ1235" s="69"/>
      <c r="CA1235" s="69"/>
      <c r="CB1235" s="69"/>
      <c r="CC1235" s="69"/>
      <c r="CD1235" s="69"/>
      <c r="CE1235" s="69"/>
      <c r="CF1235" s="69"/>
      <c r="CG1235" s="69"/>
      <c r="CH1235" s="69"/>
      <c r="CI1235" s="69"/>
      <c r="CJ1235" s="69"/>
      <c r="CK1235" s="69"/>
      <c r="CL1235" s="69"/>
      <c r="CM1235" s="69"/>
      <c r="CN1235" s="69"/>
      <c r="CO1235" s="69"/>
      <c r="CP1235" s="69"/>
      <c r="CQ1235" s="69"/>
      <c r="CR1235" s="69"/>
      <c r="CS1235" s="69"/>
      <c r="CT1235" s="69"/>
      <c r="CU1235" s="69"/>
      <c r="CV1235" s="69"/>
      <c r="CW1235" s="69"/>
      <c r="CX1235" s="69"/>
      <c r="CY1235" s="69"/>
      <c r="CZ1235" s="69"/>
      <c r="DA1235" s="69"/>
      <c r="DB1235" s="69"/>
      <c r="DC1235" s="69"/>
      <c r="DD1235" s="69"/>
      <c r="DE1235" s="69"/>
      <c r="DF1235" s="69"/>
      <c r="DG1235" s="69"/>
      <c r="DH1235" s="69"/>
      <c r="DI1235" s="69"/>
      <c r="DJ1235" s="69"/>
      <c r="DK1235" s="69"/>
    </row>
    <row r="1236" spans="1:115" s="70" customFormat="1" ht="25.5">
      <c r="A1236" s="2"/>
      <c r="B1236" s="2">
        <v>32</v>
      </c>
      <c r="C1236" s="451" t="s">
        <v>7947</v>
      </c>
      <c r="D1236" s="281" t="s">
        <v>7888</v>
      </c>
      <c r="E1236" s="281" t="s">
        <v>7948</v>
      </c>
      <c r="F1236" s="281" t="s">
        <v>7949</v>
      </c>
      <c r="G1236" s="281" t="s">
        <v>7843</v>
      </c>
      <c r="H1236" s="452">
        <v>16321781</v>
      </c>
      <c r="I1236" s="453"/>
      <c r="J1236" s="454"/>
      <c r="K1236" s="455">
        <v>43974</v>
      </c>
      <c r="L1236" s="281" t="s">
        <v>7950</v>
      </c>
      <c r="M1236" s="2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  <c r="BU1236" s="69"/>
      <c r="BV1236" s="69"/>
      <c r="BW1236" s="69"/>
      <c r="BX1236" s="69"/>
      <c r="BY1236" s="69"/>
      <c r="BZ1236" s="69"/>
      <c r="CA1236" s="69"/>
      <c r="CB1236" s="69"/>
      <c r="CC1236" s="69"/>
      <c r="CD1236" s="69"/>
      <c r="CE1236" s="69"/>
      <c r="CF1236" s="69"/>
      <c r="CG1236" s="69"/>
      <c r="CH1236" s="69"/>
      <c r="CI1236" s="69"/>
      <c r="CJ1236" s="69"/>
      <c r="CK1236" s="69"/>
      <c r="CL1236" s="69"/>
      <c r="CM1236" s="69"/>
      <c r="CN1236" s="69"/>
      <c r="CO1236" s="69"/>
      <c r="CP1236" s="69"/>
      <c r="CQ1236" s="69"/>
      <c r="CR1236" s="69"/>
      <c r="CS1236" s="69"/>
      <c r="CT1236" s="69"/>
      <c r="CU1236" s="69"/>
      <c r="CV1236" s="69"/>
      <c r="CW1236" s="69"/>
      <c r="CX1236" s="69"/>
      <c r="CY1236" s="69"/>
      <c r="CZ1236" s="69"/>
      <c r="DA1236" s="69"/>
      <c r="DB1236" s="69"/>
      <c r="DC1236" s="69"/>
      <c r="DD1236" s="69"/>
      <c r="DE1236" s="69"/>
      <c r="DF1236" s="69"/>
      <c r="DG1236" s="69"/>
      <c r="DH1236" s="69"/>
      <c r="DI1236" s="69"/>
      <c r="DJ1236" s="69"/>
      <c r="DK1236" s="69"/>
    </row>
    <row r="1237" spans="1:115" s="70" customFormat="1" ht="25.5">
      <c r="A1237" s="2"/>
      <c r="B1237" s="2">
        <v>33</v>
      </c>
      <c r="C1237" s="451" t="s">
        <v>7951</v>
      </c>
      <c r="D1237" s="281" t="s">
        <v>7882</v>
      </c>
      <c r="E1237" s="281" t="s">
        <v>7952</v>
      </c>
      <c r="F1237" s="281" t="s">
        <v>7953</v>
      </c>
      <c r="G1237" s="281" t="s">
        <v>432</v>
      </c>
      <c r="H1237" s="452">
        <v>2760000</v>
      </c>
      <c r="I1237" s="453"/>
      <c r="J1237" s="454"/>
      <c r="K1237" s="455">
        <v>43959</v>
      </c>
      <c r="L1237" s="281" t="s">
        <v>7954</v>
      </c>
      <c r="M1237" s="2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  <c r="BU1237" s="69"/>
      <c r="BV1237" s="69"/>
      <c r="BW1237" s="69"/>
      <c r="BX1237" s="69"/>
      <c r="BY1237" s="69"/>
      <c r="BZ1237" s="69"/>
      <c r="CA1237" s="69"/>
      <c r="CB1237" s="69"/>
      <c r="CC1237" s="69"/>
      <c r="CD1237" s="69"/>
      <c r="CE1237" s="69"/>
      <c r="CF1237" s="69"/>
      <c r="CG1237" s="69"/>
      <c r="CH1237" s="69"/>
      <c r="CI1237" s="69"/>
      <c r="CJ1237" s="69"/>
      <c r="CK1237" s="69"/>
      <c r="CL1237" s="69"/>
      <c r="CM1237" s="69"/>
      <c r="CN1237" s="69"/>
      <c r="CO1237" s="69"/>
      <c r="CP1237" s="69"/>
      <c r="CQ1237" s="69"/>
      <c r="CR1237" s="69"/>
      <c r="CS1237" s="69"/>
      <c r="CT1237" s="69"/>
      <c r="CU1237" s="69"/>
      <c r="CV1237" s="69"/>
      <c r="CW1237" s="69"/>
      <c r="CX1237" s="69"/>
      <c r="CY1237" s="69"/>
      <c r="CZ1237" s="69"/>
      <c r="DA1237" s="69"/>
      <c r="DB1237" s="69"/>
      <c r="DC1237" s="69"/>
      <c r="DD1237" s="69"/>
      <c r="DE1237" s="69"/>
      <c r="DF1237" s="69"/>
      <c r="DG1237" s="69"/>
      <c r="DH1237" s="69"/>
      <c r="DI1237" s="69"/>
      <c r="DJ1237" s="69"/>
      <c r="DK1237" s="69"/>
    </row>
    <row r="1238" spans="1:115" s="70" customFormat="1" ht="25.5">
      <c r="A1238" s="2"/>
      <c r="B1238" s="2">
        <v>34</v>
      </c>
      <c r="C1238" s="451" t="s">
        <v>7955</v>
      </c>
      <c r="D1238" s="281" t="s">
        <v>7873</v>
      </c>
      <c r="E1238" s="281" t="s">
        <v>7956</v>
      </c>
      <c r="F1238" s="281" t="s">
        <v>7957</v>
      </c>
      <c r="G1238" s="281" t="s">
        <v>7958</v>
      </c>
      <c r="H1238" s="452">
        <v>13398000</v>
      </c>
      <c r="I1238" s="453"/>
      <c r="J1238" s="454"/>
      <c r="K1238" s="455">
        <v>43948</v>
      </c>
      <c r="L1238" s="281" t="s">
        <v>7959</v>
      </c>
      <c r="M1238" s="2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  <c r="BU1238" s="69"/>
      <c r="BV1238" s="69"/>
      <c r="BW1238" s="69"/>
      <c r="BX1238" s="69"/>
      <c r="BY1238" s="69"/>
      <c r="BZ1238" s="69"/>
      <c r="CA1238" s="69"/>
      <c r="CB1238" s="69"/>
      <c r="CC1238" s="69"/>
      <c r="CD1238" s="69"/>
      <c r="CE1238" s="69"/>
      <c r="CF1238" s="69"/>
      <c r="CG1238" s="69"/>
      <c r="CH1238" s="69"/>
      <c r="CI1238" s="69"/>
      <c r="CJ1238" s="69"/>
      <c r="CK1238" s="69"/>
      <c r="CL1238" s="69"/>
      <c r="CM1238" s="69"/>
      <c r="CN1238" s="69"/>
      <c r="CO1238" s="69"/>
      <c r="CP1238" s="69"/>
      <c r="CQ1238" s="69"/>
      <c r="CR1238" s="69"/>
      <c r="CS1238" s="69"/>
      <c r="CT1238" s="69"/>
      <c r="CU1238" s="69"/>
      <c r="CV1238" s="69"/>
      <c r="CW1238" s="69"/>
      <c r="CX1238" s="69"/>
      <c r="CY1238" s="69"/>
      <c r="CZ1238" s="69"/>
      <c r="DA1238" s="69"/>
      <c r="DB1238" s="69"/>
      <c r="DC1238" s="69"/>
      <c r="DD1238" s="69"/>
      <c r="DE1238" s="69"/>
      <c r="DF1238" s="69"/>
      <c r="DG1238" s="69"/>
      <c r="DH1238" s="69"/>
      <c r="DI1238" s="69"/>
      <c r="DJ1238" s="69"/>
      <c r="DK1238" s="69"/>
    </row>
    <row r="1239" spans="1:115" s="70" customFormat="1" ht="38.25">
      <c r="A1239" s="2"/>
      <c r="B1239" s="2">
        <v>35</v>
      </c>
      <c r="C1239" s="451" t="s">
        <v>7960</v>
      </c>
      <c r="D1239" s="281" t="s">
        <v>7900</v>
      </c>
      <c r="E1239" s="281" t="s">
        <v>7961</v>
      </c>
      <c r="F1239" s="281" t="s">
        <v>7962</v>
      </c>
      <c r="G1239" s="281" t="s">
        <v>4586</v>
      </c>
      <c r="H1239" s="452">
        <v>12400000</v>
      </c>
      <c r="I1239" s="453"/>
      <c r="J1239" s="454"/>
      <c r="K1239" s="455">
        <v>43959</v>
      </c>
      <c r="L1239" s="281" t="s">
        <v>7963</v>
      </c>
      <c r="M1239" s="2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  <c r="BU1239" s="69"/>
      <c r="BV1239" s="69"/>
      <c r="BW1239" s="69"/>
      <c r="BX1239" s="69"/>
      <c r="BY1239" s="69"/>
      <c r="BZ1239" s="69"/>
      <c r="CA1239" s="69"/>
      <c r="CB1239" s="69"/>
      <c r="CC1239" s="69"/>
      <c r="CD1239" s="69"/>
      <c r="CE1239" s="69"/>
      <c r="CF1239" s="69"/>
      <c r="CG1239" s="69"/>
      <c r="CH1239" s="69"/>
      <c r="CI1239" s="69"/>
      <c r="CJ1239" s="69"/>
      <c r="CK1239" s="69"/>
      <c r="CL1239" s="69"/>
      <c r="CM1239" s="69"/>
      <c r="CN1239" s="69"/>
      <c r="CO1239" s="69"/>
      <c r="CP1239" s="69"/>
      <c r="CQ1239" s="69"/>
      <c r="CR1239" s="69"/>
      <c r="CS1239" s="69"/>
      <c r="CT1239" s="69"/>
      <c r="CU1239" s="69"/>
      <c r="CV1239" s="69"/>
      <c r="CW1239" s="69"/>
      <c r="CX1239" s="69"/>
      <c r="CY1239" s="69"/>
      <c r="CZ1239" s="69"/>
      <c r="DA1239" s="69"/>
      <c r="DB1239" s="69"/>
      <c r="DC1239" s="69"/>
      <c r="DD1239" s="69"/>
      <c r="DE1239" s="69"/>
      <c r="DF1239" s="69"/>
      <c r="DG1239" s="69"/>
      <c r="DH1239" s="69"/>
      <c r="DI1239" s="69"/>
      <c r="DJ1239" s="69"/>
      <c r="DK1239" s="69"/>
    </row>
    <row r="1240" spans="1:115" s="70" customFormat="1" ht="25.5">
      <c r="A1240" s="2"/>
      <c r="B1240" s="2">
        <v>36</v>
      </c>
      <c r="C1240" s="451" t="s">
        <v>7964</v>
      </c>
      <c r="D1240" s="281" t="s">
        <v>7857</v>
      </c>
      <c r="E1240" s="281" t="s">
        <v>7965</v>
      </c>
      <c r="F1240" s="281" t="s">
        <v>7966</v>
      </c>
      <c r="G1240" s="281" t="s">
        <v>7843</v>
      </c>
      <c r="H1240" s="452">
        <v>11000000</v>
      </c>
      <c r="I1240" s="453"/>
      <c r="J1240" s="454"/>
      <c r="K1240" s="455">
        <v>43932</v>
      </c>
      <c r="L1240" s="281" t="s">
        <v>7967</v>
      </c>
      <c r="M1240" s="2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  <c r="BU1240" s="69"/>
      <c r="BV1240" s="69"/>
      <c r="BW1240" s="69"/>
      <c r="BX1240" s="69"/>
      <c r="BY1240" s="69"/>
      <c r="BZ1240" s="69"/>
      <c r="CA1240" s="69"/>
      <c r="CB1240" s="69"/>
      <c r="CC1240" s="69"/>
      <c r="CD1240" s="69"/>
      <c r="CE1240" s="69"/>
      <c r="CF1240" s="69"/>
      <c r="CG1240" s="69"/>
      <c r="CH1240" s="69"/>
      <c r="CI1240" s="69"/>
      <c r="CJ1240" s="69"/>
      <c r="CK1240" s="69"/>
      <c r="CL1240" s="69"/>
      <c r="CM1240" s="69"/>
      <c r="CN1240" s="69"/>
      <c r="CO1240" s="69"/>
      <c r="CP1240" s="69"/>
      <c r="CQ1240" s="69"/>
      <c r="CR1240" s="69"/>
      <c r="CS1240" s="69"/>
      <c r="CT1240" s="69"/>
      <c r="CU1240" s="69"/>
      <c r="CV1240" s="69"/>
      <c r="CW1240" s="69"/>
      <c r="CX1240" s="69"/>
      <c r="CY1240" s="69"/>
      <c r="CZ1240" s="69"/>
      <c r="DA1240" s="69"/>
      <c r="DB1240" s="69"/>
      <c r="DC1240" s="69"/>
      <c r="DD1240" s="69"/>
      <c r="DE1240" s="69"/>
      <c r="DF1240" s="69"/>
      <c r="DG1240" s="69"/>
      <c r="DH1240" s="69"/>
      <c r="DI1240" s="69"/>
      <c r="DJ1240" s="69"/>
      <c r="DK1240" s="69"/>
    </row>
    <row r="1241" spans="1:115" s="70" customFormat="1" ht="25.5">
      <c r="A1241" s="2"/>
      <c r="B1241" s="2">
        <v>37</v>
      </c>
      <c r="C1241" s="451" t="s">
        <v>7968</v>
      </c>
      <c r="D1241" s="281" t="s">
        <v>7857</v>
      </c>
      <c r="E1241" s="281" t="s">
        <v>7969</v>
      </c>
      <c r="F1241" s="281" t="s">
        <v>7970</v>
      </c>
      <c r="G1241" s="281" t="s">
        <v>432</v>
      </c>
      <c r="H1241" s="452">
        <v>5400000</v>
      </c>
      <c r="I1241" s="453"/>
      <c r="J1241" s="454"/>
      <c r="K1241" s="455">
        <v>43933</v>
      </c>
      <c r="L1241" s="281" t="s">
        <v>7971</v>
      </c>
      <c r="M1241" s="2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  <c r="BU1241" s="69"/>
      <c r="BV1241" s="69"/>
      <c r="BW1241" s="69"/>
      <c r="BX1241" s="69"/>
      <c r="BY1241" s="69"/>
      <c r="BZ1241" s="69"/>
      <c r="CA1241" s="69"/>
      <c r="CB1241" s="69"/>
      <c r="CC1241" s="69"/>
      <c r="CD1241" s="69"/>
      <c r="CE1241" s="69"/>
      <c r="CF1241" s="69"/>
      <c r="CG1241" s="69"/>
      <c r="CH1241" s="69"/>
      <c r="CI1241" s="69"/>
      <c r="CJ1241" s="69"/>
      <c r="CK1241" s="69"/>
      <c r="CL1241" s="69"/>
      <c r="CM1241" s="69"/>
      <c r="CN1241" s="69"/>
      <c r="CO1241" s="69"/>
      <c r="CP1241" s="69"/>
      <c r="CQ1241" s="69"/>
      <c r="CR1241" s="69"/>
      <c r="CS1241" s="69"/>
      <c r="CT1241" s="69"/>
      <c r="CU1241" s="69"/>
      <c r="CV1241" s="69"/>
      <c r="CW1241" s="69"/>
      <c r="CX1241" s="69"/>
      <c r="CY1241" s="69"/>
      <c r="CZ1241" s="69"/>
      <c r="DA1241" s="69"/>
      <c r="DB1241" s="69"/>
      <c r="DC1241" s="69"/>
      <c r="DD1241" s="69"/>
      <c r="DE1241" s="69"/>
      <c r="DF1241" s="69"/>
      <c r="DG1241" s="69"/>
      <c r="DH1241" s="69"/>
      <c r="DI1241" s="69"/>
      <c r="DJ1241" s="69"/>
      <c r="DK1241" s="69"/>
    </row>
    <row r="1242" spans="1:115" s="70" customFormat="1" ht="38.25">
      <c r="A1242" s="2"/>
      <c r="B1242" s="2">
        <v>38</v>
      </c>
      <c r="C1242" s="451" t="s">
        <v>7972</v>
      </c>
      <c r="D1242" s="281" t="s">
        <v>7973</v>
      </c>
      <c r="E1242" s="281" t="s">
        <v>7974</v>
      </c>
      <c r="F1242" s="281" t="s">
        <v>7975</v>
      </c>
      <c r="G1242" s="281" t="s">
        <v>2391</v>
      </c>
      <c r="H1242" s="452">
        <v>42520000</v>
      </c>
      <c r="I1242" s="457"/>
      <c r="J1242" s="453"/>
      <c r="K1242" s="455">
        <v>43735</v>
      </c>
      <c r="L1242" s="281" t="s">
        <v>7976</v>
      </c>
      <c r="M1242" s="2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  <c r="CP1242" s="69"/>
      <c r="CQ1242" s="69"/>
      <c r="CR1242" s="69"/>
      <c r="CS1242" s="69"/>
      <c r="CT1242" s="69"/>
      <c r="CU1242" s="69"/>
      <c r="CV1242" s="69"/>
      <c r="CW1242" s="69"/>
      <c r="CX1242" s="69"/>
      <c r="CY1242" s="69"/>
      <c r="CZ1242" s="69"/>
      <c r="DA1242" s="69"/>
      <c r="DB1242" s="69"/>
      <c r="DC1242" s="69"/>
      <c r="DD1242" s="69"/>
      <c r="DE1242" s="69"/>
      <c r="DF1242" s="69"/>
      <c r="DG1242" s="69"/>
      <c r="DH1242" s="69"/>
      <c r="DI1242" s="69"/>
      <c r="DJ1242" s="69"/>
      <c r="DK1242" s="69"/>
    </row>
    <row r="1243" spans="1:115" s="70" customFormat="1" ht="25.5">
      <c r="A1243" s="2"/>
      <c r="B1243" s="2">
        <v>39</v>
      </c>
      <c r="C1243" s="451" t="s">
        <v>7977</v>
      </c>
      <c r="D1243" s="281" t="s">
        <v>7978</v>
      </c>
      <c r="E1243" s="281" t="s">
        <v>7979</v>
      </c>
      <c r="F1243" s="281" t="s">
        <v>5893</v>
      </c>
      <c r="G1243" s="281" t="s">
        <v>4586</v>
      </c>
      <c r="H1243" s="452">
        <v>10000000</v>
      </c>
      <c r="I1243" s="453"/>
      <c r="J1243" s="454"/>
      <c r="K1243" s="455">
        <v>44029</v>
      </c>
      <c r="L1243" s="281" t="s">
        <v>7980</v>
      </c>
      <c r="M1243" s="2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  <c r="BU1243" s="69"/>
      <c r="BV1243" s="69"/>
      <c r="BW1243" s="69"/>
      <c r="BX1243" s="69"/>
      <c r="BY1243" s="69"/>
      <c r="BZ1243" s="69"/>
      <c r="CA1243" s="69"/>
      <c r="CB1243" s="69"/>
      <c r="CC1243" s="69"/>
      <c r="CD1243" s="69"/>
      <c r="CE1243" s="69"/>
      <c r="CF1243" s="69"/>
      <c r="CG1243" s="69"/>
      <c r="CH1243" s="69"/>
      <c r="CI1243" s="69"/>
      <c r="CJ1243" s="69"/>
      <c r="CK1243" s="69"/>
      <c r="CL1243" s="69"/>
      <c r="CM1243" s="69"/>
      <c r="CN1243" s="69"/>
      <c r="CO1243" s="69"/>
      <c r="CP1243" s="69"/>
      <c r="CQ1243" s="69"/>
      <c r="CR1243" s="69"/>
      <c r="CS1243" s="69"/>
      <c r="CT1243" s="69"/>
      <c r="CU1243" s="69"/>
      <c r="CV1243" s="69"/>
      <c r="CW1243" s="69"/>
      <c r="CX1243" s="69"/>
      <c r="CY1243" s="69"/>
      <c r="CZ1243" s="69"/>
      <c r="DA1243" s="69"/>
      <c r="DB1243" s="69"/>
      <c r="DC1243" s="69"/>
      <c r="DD1243" s="69"/>
      <c r="DE1243" s="69"/>
      <c r="DF1243" s="69"/>
      <c r="DG1243" s="69"/>
      <c r="DH1243" s="69"/>
      <c r="DI1243" s="69"/>
      <c r="DJ1243" s="69"/>
      <c r="DK1243" s="69"/>
    </row>
    <row r="1244" spans="1:115" s="70" customFormat="1" ht="38.25">
      <c r="A1244" s="2"/>
      <c r="B1244" s="2">
        <v>40</v>
      </c>
      <c r="C1244" s="451" t="s">
        <v>7981</v>
      </c>
      <c r="D1244" s="281" t="s">
        <v>7982</v>
      </c>
      <c r="E1244" s="281" t="s">
        <v>7910</v>
      </c>
      <c r="F1244" s="281" t="s">
        <v>7983</v>
      </c>
      <c r="G1244" s="281" t="s">
        <v>7984</v>
      </c>
      <c r="H1244" s="452">
        <v>7305000</v>
      </c>
      <c r="I1244" s="457"/>
      <c r="J1244" s="453"/>
      <c r="K1244" s="455">
        <v>44029</v>
      </c>
      <c r="L1244" s="281" t="s">
        <v>7985</v>
      </c>
      <c r="M1244" s="2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  <c r="BU1244" s="69"/>
      <c r="BV1244" s="69"/>
      <c r="BW1244" s="69"/>
      <c r="BX1244" s="69"/>
      <c r="BY1244" s="69"/>
      <c r="BZ1244" s="69"/>
      <c r="CA1244" s="69"/>
      <c r="CB1244" s="69"/>
      <c r="CC1244" s="69"/>
      <c r="CD1244" s="69"/>
      <c r="CE1244" s="69"/>
      <c r="CF1244" s="69"/>
      <c r="CG1244" s="69"/>
      <c r="CH1244" s="69"/>
      <c r="CI1244" s="69"/>
      <c r="CJ1244" s="69"/>
      <c r="CK1244" s="69"/>
      <c r="CL1244" s="69"/>
      <c r="CM1244" s="69"/>
      <c r="CN1244" s="69"/>
      <c r="CO1244" s="69"/>
      <c r="CP1244" s="69"/>
      <c r="CQ1244" s="69"/>
      <c r="CR1244" s="69"/>
      <c r="CS1244" s="69"/>
      <c r="CT1244" s="69"/>
      <c r="CU1244" s="69"/>
      <c r="CV1244" s="69"/>
      <c r="CW1244" s="69"/>
      <c r="CX1244" s="69"/>
      <c r="CY1244" s="69"/>
      <c r="CZ1244" s="69"/>
      <c r="DA1244" s="69"/>
      <c r="DB1244" s="69"/>
      <c r="DC1244" s="69"/>
      <c r="DD1244" s="69"/>
      <c r="DE1244" s="69"/>
      <c r="DF1244" s="69"/>
      <c r="DG1244" s="69"/>
      <c r="DH1244" s="69"/>
      <c r="DI1244" s="69"/>
      <c r="DJ1244" s="69"/>
      <c r="DK1244" s="69"/>
    </row>
    <row r="1245" spans="1:115" s="70" customFormat="1" ht="38.25">
      <c r="A1245" s="2"/>
      <c r="B1245" s="2">
        <v>41</v>
      </c>
      <c r="C1245" s="451" t="s">
        <v>7989</v>
      </c>
      <c r="D1245" s="281" t="s">
        <v>7990</v>
      </c>
      <c r="E1245" s="281" t="s">
        <v>7991</v>
      </c>
      <c r="F1245" s="281" t="s">
        <v>5897</v>
      </c>
      <c r="G1245" s="281" t="s">
        <v>432</v>
      </c>
      <c r="H1245" s="452">
        <v>28380000</v>
      </c>
      <c r="I1245" s="453"/>
      <c r="J1245" s="454"/>
      <c r="K1245" s="455">
        <v>44089</v>
      </c>
      <c r="L1245" s="281" t="s">
        <v>7992</v>
      </c>
      <c r="M1245" s="2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  <c r="BU1245" s="69"/>
      <c r="BV1245" s="69"/>
      <c r="BW1245" s="69"/>
      <c r="BX1245" s="69"/>
      <c r="BY1245" s="69"/>
      <c r="BZ1245" s="69"/>
      <c r="CA1245" s="69"/>
      <c r="CB1245" s="69"/>
      <c r="CC1245" s="69"/>
      <c r="CD1245" s="69"/>
      <c r="CE1245" s="69"/>
      <c r="CF1245" s="69"/>
      <c r="CG1245" s="69"/>
      <c r="CH1245" s="69"/>
      <c r="CI1245" s="69"/>
      <c r="CJ1245" s="69"/>
      <c r="CK1245" s="69"/>
      <c r="CL1245" s="69"/>
      <c r="CM1245" s="69"/>
      <c r="CN1245" s="69"/>
      <c r="CO1245" s="69"/>
      <c r="CP1245" s="69"/>
      <c r="CQ1245" s="69"/>
      <c r="CR1245" s="69"/>
      <c r="CS1245" s="69"/>
      <c r="CT1245" s="69"/>
      <c r="CU1245" s="69"/>
      <c r="CV1245" s="69"/>
      <c r="CW1245" s="69"/>
      <c r="CX1245" s="69"/>
      <c r="CY1245" s="69"/>
      <c r="CZ1245" s="69"/>
      <c r="DA1245" s="69"/>
      <c r="DB1245" s="69"/>
      <c r="DC1245" s="69"/>
      <c r="DD1245" s="69"/>
      <c r="DE1245" s="69"/>
      <c r="DF1245" s="69"/>
      <c r="DG1245" s="69"/>
      <c r="DH1245" s="69"/>
      <c r="DI1245" s="69"/>
      <c r="DJ1245" s="69"/>
      <c r="DK1245" s="69"/>
    </row>
    <row r="1246" spans="1:115" s="70" customFormat="1" ht="25.5">
      <c r="A1246" s="2"/>
      <c r="B1246" s="2">
        <v>42</v>
      </c>
      <c r="C1246" s="451" t="s">
        <v>7993</v>
      </c>
      <c r="D1246" s="281" t="s">
        <v>7888</v>
      </c>
      <c r="E1246" s="281" t="s">
        <v>7994</v>
      </c>
      <c r="F1246" s="281" t="s">
        <v>7995</v>
      </c>
      <c r="G1246" s="281" t="s">
        <v>7854</v>
      </c>
      <c r="H1246" s="452">
        <v>3190000</v>
      </c>
      <c r="I1246" s="453"/>
      <c r="J1246" s="454"/>
      <c r="K1246" s="455">
        <v>44089</v>
      </c>
      <c r="L1246" s="281" t="s">
        <v>7996</v>
      </c>
      <c r="M1246" s="2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  <c r="BU1246" s="69"/>
      <c r="BV1246" s="69"/>
      <c r="BW1246" s="69"/>
      <c r="BX1246" s="69"/>
      <c r="BY1246" s="69"/>
      <c r="BZ1246" s="69"/>
      <c r="CA1246" s="69"/>
      <c r="CB1246" s="69"/>
      <c r="CC1246" s="69"/>
      <c r="CD1246" s="69"/>
      <c r="CE1246" s="69"/>
      <c r="CF1246" s="69"/>
      <c r="CG1246" s="69"/>
      <c r="CH1246" s="69"/>
      <c r="CI1246" s="69"/>
      <c r="CJ1246" s="69"/>
      <c r="CK1246" s="69"/>
      <c r="CL1246" s="69"/>
      <c r="CM1246" s="69"/>
      <c r="CN1246" s="69"/>
      <c r="CO1246" s="69"/>
      <c r="CP1246" s="69"/>
      <c r="CQ1246" s="69"/>
      <c r="CR1246" s="69"/>
      <c r="CS1246" s="69"/>
      <c r="CT1246" s="69"/>
      <c r="CU1246" s="69"/>
      <c r="CV1246" s="69"/>
      <c r="CW1246" s="69"/>
      <c r="CX1246" s="69"/>
      <c r="CY1246" s="69"/>
      <c r="CZ1246" s="69"/>
      <c r="DA1246" s="69"/>
      <c r="DB1246" s="69"/>
      <c r="DC1246" s="69"/>
      <c r="DD1246" s="69"/>
      <c r="DE1246" s="69"/>
      <c r="DF1246" s="69"/>
      <c r="DG1246" s="69"/>
      <c r="DH1246" s="69"/>
      <c r="DI1246" s="69"/>
      <c r="DJ1246" s="69"/>
      <c r="DK1246" s="69"/>
    </row>
    <row r="1247" spans="1:115" s="70" customFormat="1" ht="25.5">
      <c r="A1247" s="2"/>
      <c r="B1247" s="2">
        <v>43</v>
      </c>
      <c r="C1247" s="458" t="s">
        <v>1145</v>
      </c>
      <c r="D1247" s="459" t="s">
        <v>9411</v>
      </c>
      <c r="E1247" s="459" t="s">
        <v>9412</v>
      </c>
      <c r="F1247" s="459" t="s">
        <v>9413</v>
      </c>
      <c r="G1247" s="459" t="s">
        <v>432</v>
      </c>
      <c r="H1247" s="460">
        <v>9047300</v>
      </c>
      <c r="I1247" s="461"/>
      <c r="J1247" s="462"/>
      <c r="K1247" s="463">
        <v>44169</v>
      </c>
      <c r="L1247" s="459" t="s">
        <v>9414</v>
      </c>
      <c r="M1247" s="2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  <c r="BU1247" s="69"/>
      <c r="BV1247" s="69"/>
      <c r="BW1247" s="69"/>
      <c r="BX1247" s="69"/>
      <c r="BY1247" s="69"/>
      <c r="BZ1247" s="69"/>
      <c r="CA1247" s="69"/>
      <c r="CB1247" s="69"/>
      <c r="CC1247" s="69"/>
      <c r="CD1247" s="69"/>
      <c r="CE1247" s="69"/>
      <c r="CF1247" s="69"/>
      <c r="CG1247" s="69"/>
      <c r="CH1247" s="69"/>
      <c r="CI1247" s="69"/>
      <c r="CJ1247" s="69"/>
      <c r="CK1247" s="69"/>
      <c r="CL1247" s="69"/>
      <c r="CM1247" s="69"/>
      <c r="CN1247" s="69"/>
      <c r="CO1247" s="69"/>
      <c r="CP1247" s="69"/>
      <c r="CQ1247" s="69"/>
      <c r="CR1247" s="69"/>
      <c r="CS1247" s="69"/>
      <c r="CT1247" s="69"/>
      <c r="CU1247" s="69"/>
      <c r="CV1247" s="69"/>
      <c r="CW1247" s="69"/>
      <c r="CX1247" s="69"/>
      <c r="CY1247" s="69"/>
      <c r="CZ1247" s="69"/>
      <c r="DA1247" s="69"/>
      <c r="DB1247" s="69"/>
      <c r="DC1247" s="69"/>
      <c r="DD1247" s="69"/>
      <c r="DE1247" s="69"/>
      <c r="DF1247" s="69"/>
      <c r="DG1247" s="69"/>
      <c r="DH1247" s="69"/>
      <c r="DI1247" s="69"/>
      <c r="DJ1247" s="69"/>
      <c r="DK1247" s="69"/>
    </row>
    <row r="1248" spans="1:115" s="70" customFormat="1" ht="25.5">
      <c r="A1248" s="2"/>
      <c r="B1248" s="2">
        <v>44</v>
      </c>
      <c r="C1248" s="451" t="s">
        <v>1145</v>
      </c>
      <c r="D1248" s="281" t="s">
        <v>9411</v>
      </c>
      <c r="E1248" s="281" t="s">
        <v>9412</v>
      </c>
      <c r="F1248" s="281" t="s">
        <v>9413</v>
      </c>
      <c r="G1248" s="281" t="s">
        <v>2168</v>
      </c>
      <c r="H1248" s="452">
        <v>70000000</v>
      </c>
      <c r="I1248" s="453"/>
      <c r="J1248" s="454"/>
      <c r="K1248" s="455">
        <v>44169</v>
      </c>
      <c r="L1248" s="281" t="s">
        <v>9415</v>
      </c>
      <c r="M1248" s="2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  <c r="BU1248" s="69"/>
      <c r="BV1248" s="69"/>
      <c r="BW1248" s="69"/>
      <c r="BX1248" s="69"/>
      <c r="BY1248" s="69"/>
      <c r="BZ1248" s="69"/>
      <c r="CA1248" s="69"/>
      <c r="CB1248" s="69"/>
      <c r="CC1248" s="69"/>
      <c r="CD1248" s="69"/>
      <c r="CE1248" s="69"/>
      <c r="CF1248" s="69"/>
      <c r="CG1248" s="69"/>
      <c r="CH1248" s="69"/>
      <c r="CI1248" s="69"/>
      <c r="CJ1248" s="69"/>
      <c r="CK1248" s="69"/>
      <c r="CL1248" s="69"/>
      <c r="CM1248" s="69"/>
      <c r="CN1248" s="69"/>
      <c r="CO1248" s="69"/>
      <c r="CP1248" s="69"/>
      <c r="CQ1248" s="69"/>
      <c r="CR1248" s="69"/>
      <c r="CS1248" s="69"/>
      <c r="CT1248" s="69"/>
      <c r="CU1248" s="69"/>
      <c r="CV1248" s="69"/>
      <c r="CW1248" s="69"/>
      <c r="CX1248" s="69"/>
      <c r="CY1248" s="69"/>
      <c r="CZ1248" s="69"/>
      <c r="DA1248" s="69"/>
      <c r="DB1248" s="69"/>
      <c r="DC1248" s="69"/>
      <c r="DD1248" s="69"/>
      <c r="DE1248" s="69"/>
      <c r="DF1248" s="69"/>
      <c r="DG1248" s="69"/>
      <c r="DH1248" s="69"/>
      <c r="DI1248" s="69"/>
      <c r="DJ1248" s="69"/>
      <c r="DK1248" s="69"/>
    </row>
    <row r="1249" spans="1:115" s="70" customFormat="1" ht="25.5">
      <c r="A1249" s="2"/>
      <c r="B1249" s="2">
        <v>45</v>
      </c>
      <c r="C1249" s="451" t="s">
        <v>9416</v>
      </c>
      <c r="D1249" s="281" t="s">
        <v>9417</v>
      </c>
      <c r="E1249" s="281" t="s">
        <v>9418</v>
      </c>
      <c r="F1249" s="281" t="s">
        <v>9419</v>
      </c>
      <c r="G1249" s="281" t="s">
        <v>432</v>
      </c>
      <c r="H1249" s="452">
        <v>14600000</v>
      </c>
      <c r="I1249" s="453"/>
      <c r="J1249" s="454"/>
      <c r="K1249" s="455">
        <v>44223</v>
      </c>
      <c r="L1249" s="281" t="s">
        <v>9419</v>
      </c>
      <c r="M1249" s="2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  <c r="BU1249" s="69"/>
      <c r="BV1249" s="69"/>
      <c r="BW1249" s="69"/>
      <c r="BX1249" s="69"/>
      <c r="BY1249" s="69"/>
      <c r="BZ1249" s="69"/>
      <c r="CA1249" s="69"/>
      <c r="CB1249" s="69"/>
      <c r="CC1249" s="69"/>
      <c r="CD1249" s="69"/>
      <c r="CE1249" s="69"/>
      <c r="CF1249" s="69"/>
      <c r="CG1249" s="69"/>
      <c r="CH1249" s="69"/>
      <c r="CI1249" s="69"/>
      <c r="CJ1249" s="69"/>
      <c r="CK1249" s="69"/>
      <c r="CL1249" s="69"/>
      <c r="CM1249" s="69"/>
      <c r="CN1249" s="69"/>
      <c r="CO1249" s="69"/>
      <c r="CP1249" s="69"/>
      <c r="CQ1249" s="69"/>
      <c r="CR1249" s="69"/>
      <c r="CS1249" s="69"/>
      <c r="CT1249" s="69"/>
      <c r="CU1249" s="69"/>
      <c r="CV1249" s="69"/>
      <c r="CW1249" s="69"/>
      <c r="CX1249" s="69"/>
      <c r="CY1249" s="69"/>
      <c r="CZ1249" s="69"/>
      <c r="DA1249" s="69"/>
      <c r="DB1249" s="69"/>
      <c r="DC1249" s="69"/>
      <c r="DD1249" s="69"/>
      <c r="DE1249" s="69"/>
      <c r="DF1249" s="69"/>
      <c r="DG1249" s="69"/>
      <c r="DH1249" s="69"/>
      <c r="DI1249" s="69"/>
      <c r="DJ1249" s="69"/>
      <c r="DK1249" s="69"/>
    </row>
    <row r="1250" spans="1:115" s="70" customFormat="1" ht="25.5">
      <c r="A1250" s="2"/>
      <c r="B1250" s="2">
        <v>46</v>
      </c>
      <c r="C1250" s="464" t="s">
        <v>7997</v>
      </c>
      <c r="D1250" s="464" t="s">
        <v>7998</v>
      </c>
      <c r="E1250" s="464" t="s">
        <v>7999</v>
      </c>
      <c r="F1250" s="464" t="s">
        <v>8000</v>
      </c>
      <c r="G1250" s="464" t="s">
        <v>432</v>
      </c>
      <c r="H1250" s="465">
        <v>11812500</v>
      </c>
      <c r="I1250" s="453"/>
      <c r="J1250" s="454"/>
      <c r="K1250" s="466">
        <v>43939</v>
      </c>
      <c r="L1250" s="464" t="s">
        <v>8001</v>
      </c>
      <c r="M1250" s="2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  <c r="BU1250" s="69"/>
      <c r="BV1250" s="69"/>
      <c r="BW1250" s="69"/>
      <c r="BX1250" s="69"/>
      <c r="BY1250" s="69"/>
      <c r="BZ1250" s="69"/>
      <c r="CA1250" s="69"/>
      <c r="CB1250" s="69"/>
      <c r="CC1250" s="69"/>
      <c r="CD1250" s="69"/>
      <c r="CE1250" s="69"/>
      <c r="CF1250" s="69"/>
      <c r="CG1250" s="69"/>
      <c r="CH1250" s="69"/>
      <c r="CI1250" s="69"/>
      <c r="CJ1250" s="69"/>
      <c r="CK1250" s="69"/>
      <c r="CL1250" s="69"/>
      <c r="CM1250" s="69"/>
      <c r="CN1250" s="69"/>
      <c r="CO1250" s="69"/>
      <c r="CP1250" s="69"/>
      <c r="CQ1250" s="69"/>
      <c r="CR1250" s="69"/>
      <c r="CS1250" s="69"/>
      <c r="CT1250" s="69"/>
      <c r="CU1250" s="69"/>
      <c r="CV1250" s="69"/>
      <c r="CW1250" s="69"/>
      <c r="CX1250" s="69"/>
      <c r="CY1250" s="69"/>
      <c r="CZ1250" s="69"/>
      <c r="DA1250" s="69"/>
      <c r="DB1250" s="69"/>
      <c r="DC1250" s="69"/>
      <c r="DD1250" s="69"/>
      <c r="DE1250" s="69"/>
      <c r="DF1250" s="69"/>
      <c r="DG1250" s="69"/>
      <c r="DH1250" s="69"/>
      <c r="DI1250" s="69"/>
      <c r="DJ1250" s="69"/>
      <c r="DK1250" s="69"/>
    </row>
    <row r="1251" spans="1:115" s="70" customFormat="1" ht="25.5">
      <c r="A1251" s="2"/>
      <c r="B1251" s="2">
        <v>47</v>
      </c>
      <c r="C1251" s="467" t="s">
        <v>8002</v>
      </c>
      <c r="D1251" s="467" t="s">
        <v>7998</v>
      </c>
      <c r="E1251" s="467" t="s">
        <v>8003</v>
      </c>
      <c r="F1251" s="467" t="s">
        <v>8004</v>
      </c>
      <c r="G1251" s="467" t="s">
        <v>8005</v>
      </c>
      <c r="H1251" s="468">
        <v>100000000</v>
      </c>
      <c r="I1251" s="453"/>
      <c r="J1251" s="454"/>
      <c r="K1251" s="455">
        <v>44068</v>
      </c>
      <c r="L1251" s="467" t="s">
        <v>8006</v>
      </c>
      <c r="M1251" s="2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  <c r="BW1251" s="69"/>
      <c r="BX1251" s="69"/>
      <c r="BY1251" s="69"/>
      <c r="BZ1251" s="69"/>
      <c r="CA1251" s="69"/>
      <c r="CB1251" s="69"/>
      <c r="CC1251" s="69"/>
      <c r="CD1251" s="69"/>
      <c r="CE1251" s="69"/>
      <c r="CF1251" s="69"/>
      <c r="CG1251" s="69"/>
      <c r="CH1251" s="69"/>
      <c r="CI1251" s="69"/>
      <c r="CJ1251" s="69"/>
      <c r="CK1251" s="69"/>
      <c r="CL1251" s="69"/>
      <c r="CM1251" s="69"/>
      <c r="CN1251" s="69"/>
      <c r="CO1251" s="69"/>
      <c r="CP1251" s="69"/>
      <c r="CQ1251" s="69"/>
      <c r="CR1251" s="69"/>
      <c r="CS1251" s="69"/>
      <c r="CT1251" s="69"/>
      <c r="CU1251" s="69"/>
      <c r="CV1251" s="69"/>
      <c r="CW1251" s="69"/>
      <c r="CX1251" s="69"/>
      <c r="CY1251" s="69"/>
      <c r="CZ1251" s="69"/>
      <c r="DA1251" s="69"/>
      <c r="DB1251" s="69"/>
      <c r="DC1251" s="69"/>
      <c r="DD1251" s="69"/>
      <c r="DE1251" s="69"/>
      <c r="DF1251" s="69"/>
      <c r="DG1251" s="69"/>
      <c r="DH1251" s="69"/>
      <c r="DI1251" s="69"/>
      <c r="DJ1251" s="69"/>
      <c r="DK1251" s="69"/>
    </row>
    <row r="1252" spans="1:115" s="70" customFormat="1" ht="12.75">
      <c r="A1252" s="2"/>
      <c r="B1252" s="2">
        <v>48</v>
      </c>
      <c r="C1252" s="467" t="s">
        <v>8007</v>
      </c>
      <c r="D1252" s="467" t="s">
        <v>8008</v>
      </c>
      <c r="E1252" s="467" t="s">
        <v>8009</v>
      </c>
      <c r="F1252" s="467" t="s">
        <v>8010</v>
      </c>
      <c r="G1252" s="467" t="s">
        <v>7843</v>
      </c>
      <c r="H1252" s="468">
        <v>20650000</v>
      </c>
      <c r="I1252" s="457"/>
      <c r="J1252" s="453"/>
      <c r="K1252" s="455">
        <v>43956</v>
      </c>
      <c r="L1252" s="467" t="s">
        <v>8011</v>
      </c>
      <c r="M1252" s="2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  <c r="BU1252" s="69"/>
      <c r="BV1252" s="69"/>
      <c r="BW1252" s="69"/>
      <c r="BX1252" s="69"/>
      <c r="BY1252" s="69"/>
      <c r="BZ1252" s="69"/>
      <c r="CA1252" s="69"/>
      <c r="CB1252" s="69"/>
      <c r="CC1252" s="69"/>
      <c r="CD1252" s="69"/>
      <c r="CE1252" s="69"/>
      <c r="CF1252" s="69"/>
      <c r="CG1252" s="69"/>
      <c r="CH1252" s="69"/>
      <c r="CI1252" s="69"/>
      <c r="CJ1252" s="69"/>
      <c r="CK1252" s="69"/>
      <c r="CL1252" s="69"/>
      <c r="CM1252" s="69"/>
      <c r="CN1252" s="69"/>
      <c r="CO1252" s="69"/>
      <c r="CP1252" s="69"/>
      <c r="CQ1252" s="69"/>
      <c r="CR1252" s="69"/>
      <c r="CS1252" s="69"/>
      <c r="CT1252" s="69"/>
      <c r="CU1252" s="69"/>
      <c r="CV1252" s="69"/>
      <c r="CW1252" s="69"/>
      <c r="CX1252" s="69"/>
      <c r="CY1252" s="69"/>
      <c r="CZ1252" s="69"/>
      <c r="DA1252" s="69"/>
      <c r="DB1252" s="69"/>
      <c r="DC1252" s="69"/>
      <c r="DD1252" s="69"/>
      <c r="DE1252" s="69"/>
      <c r="DF1252" s="69"/>
      <c r="DG1252" s="69"/>
      <c r="DH1252" s="69"/>
      <c r="DI1252" s="69"/>
      <c r="DJ1252" s="69"/>
      <c r="DK1252" s="69"/>
    </row>
    <row r="1253" spans="1:115" s="70" customFormat="1" ht="12.75">
      <c r="A1253" s="2"/>
      <c r="B1253" s="2">
        <v>49</v>
      </c>
      <c r="C1253" s="467" t="s">
        <v>8012</v>
      </c>
      <c r="D1253" s="467" t="s">
        <v>8013</v>
      </c>
      <c r="E1253" s="467" t="s">
        <v>8014</v>
      </c>
      <c r="F1253" s="467" t="s">
        <v>8015</v>
      </c>
      <c r="G1253" s="467" t="s">
        <v>8016</v>
      </c>
      <c r="H1253" s="468">
        <v>1000000</v>
      </c>
      <c r="I1253" s="457"/>
      <c r="J1253" s="453"/>
      <c r="K1253" s="455">
        <v>43957</v>
      </c>
      <c r="L1253" s="467" t="s">
        <v>8017</v>
      </c>
      <c r="M1253" s="2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  <c r="BU1253" s="69"/>
      <c r="BV1253" s="69"/>
      <c r="BW1253" s="69"/>
      <c r="BX1253" s="69"/>
      <c r="BY1253" s="69"/>
      <c r="BZ1253" s="69"/>
      <c r="CA1253" s="69"/>
      <c r="CB1253" s="69"/>
      <c r="CC1253" s="69"/>
      <c r="CD1253" s="69"/>
      <c r="CE1253" s="69"/>
      <c r="CF1253" s="69"/>
      <c r="CG1253" s="69"/>
      <c r="CH1253" s="69"/>
      <c r="CI1253" s="69"/>
      <c r="CJ1253" s="69"/>
      <c r="CK1253" s="69"/>
      <c r="CL1253" s="69"/>
      <c r="CM1253" s="69"/>
      <c r="CN1253" s="69"/>
      <c r="CO1253" s="69"/>
      <c r="CP1253" s="69"/>
      <c r="CQ1253" s="69"/>
      <c r="CR1253" s="69"/>
      <c r="CS1253" s="69"/>
      <c r="CT1253" s="69"/>
      <c r="CU1253" s="69"/>
      <c r="CV1253" s="69"/>
      <c r="CW1253" s="69"/>
      <c r="CX1253" s="69"/>
      <c r="CY1253" s="69"/>
      <c r="CZ1253" s="69"/>
      <c r="DA1253" s="69"/>
      <c r="DB1253" s="69"/>
      <c r="DC1253" s="69"/>
      <c r="DD1253" s="69"/>
      <c r="DE1253" s="69"/>
      <c r="DF1253" s="69"/>
      <c r="DG1253" s="69"/>
      <c r="DH1253" s="69"/>
      <c r="DI1253" s="69"/>
      <c r="DJ1253" s="69"/>
      <c r="DK1253" s="69"/>
    </row>
    <row r="1254" spans="1:115" s="70" customFormat="1" ht="12.75">
      <c r="A1254" s="2"/>
      <c r="B1254" s="2">
        <v>50</v>
      </c>
      <c r="C1254" s="467" t="s">
        <v>8012</v>
      </c>
      <c r="D1254" s="467" t="s">
        <v>8013</v>
      </c>
      <c r="E1254" s="467" t="s">
        <v>8018</v>
      </c>
      <c r="F1254" s="467" t="s">
        <v>8019</v>
      </c>
      <c r="G1254" s="467" t="s">
        <v>8016</v>
      </c>
      <c r="H1254" s="468">
        <v>1000000</v>
      </c>
      <c r="I1254" s="457"/>
      <c r="J1254" s="453"/>
      <c r="K1254" s="455">
        <v>43957</v>
      </c>
      <c r="L1254" s="467" t="s">
        <v>8020</v>
      </c>
      <c r="M1254" s="2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  <c r="BU1254" s="69"/>
      <c r="BV1254" s="69"/>
      <c r="BW1254" s="69"/>
      <c r="BX1254" s="69"/>
      <c r="BY1254" s="69"/>
      <c r="BZ1254" s="69"/>
      <c r="CA1254" s="69"/>
      <c r="CB1254" s="69"/>
      <c r="CC1254" s="69"/>
      <c r="CD1254" s="69"/>
      <c r="CE1254" s="69"/>
      <c r="CF1254" s="69"/>
      <c r="CG1254" s="69"/>
      <c r="CH1254" s="69"/>
      <c r="CI1254" s="69"/>
      <c r="CJ1254" s="69"/>
      <c r="CK1254" s="69"/>
      <c r="CL1254" s="69"/>
      <c r="CM1254" s="69"/>
      <c r="CN1254" s="69"/>
      <c r="CO1254" s="69"/>
      <c r="CP1254" s="69"/>
      <c r="CQ1254" s="69"/>
      <c r="CR1254" s="69"/>
      <c r="CS1254" s="69"/>
      <c r="CT1254" s="69"/>
      <c r="CU1254" s="69"/>
      <c r="CV1254" s="69"/>
      <c r="CW1254" s="69"/>
      <c r="CX1254" s="69"/>
      <c r="CY1254" s="69"/>
      <c r="CZ1254" s="69"/>
      <c r="DA1254" s="69"/>
      <c r="DB1254" s="69"/>
      <c r="DC1254" s="69"/>
      <c r="DD1254" s="69"/>
      <c r="DE1254" s="69"/>
      <c r="DF1254" s="69"/>
      <c r="DG1254" s="69"/>
      <c r="DH1254" s="69"/>
      <c r="DI1254" s="69"/>
      <c r="DJ1254" s="69"/>
      <c r="DK1254" s="69"/>
    </row>
    <row r="1255" spans="1:115" s="70" customFormat="1" ht="12.75">
      <c r="A1255" s="2"/>
      <c r="B1255" s="2">
        <v>51</v>
      </c>
      <c r="C1255" s="467" t="s">
        <v>8021</v>
      </c>
      <c r="D1255" s="467" t="s">
        <v>8022</v>
      </c>
      <c r="E1255" s="467" t="s">
        <v>8023</v>
      </c>
      <c r="F1255" s="467" t="s">
        <v>8024</v>
      </c>
      <c r="G1255" s="467" t="s">
        <v>4586</v>
      </c>
      <c r="H1255" s="468">
        <v>6800000</v>
      </c>
      <c r="I1255" s="457"/>
      <c r="J1255" s="453"/>
      <c r="K1255" s="455">
        <v>43970</v>
      </c>
      <c r="L1255" s="467" t="s">
        <v>8025</v>
      </c>
      <c r="M1255" s="2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  <c r="BU1255" s="69"/>
      <c r="BV1255" s="69"/>
      <c r="BW1255" s="69"/>
      <c r="BX1255" s="69"/>
      <c r="BY1255" s="69"/>
      <c r="BZ1255" s="69"/>
      <c r="CA1255" s="69"/>
      <c r="CB1255" s="69"/>
      <c r="CC1255" s="69"/>
      <c r="CD1255" s="69"/>
      <c r="CE1255" s="69"/>
      <c r="CF1255" s="69"/>
      <c r="CG1255" s="69"/>
      <c r="CH1255" s="69"/>
      <c r="CI1255" s="69"/>
      <c r="CJ1255" s="69"/>
      <c r="CK1255" s="69"/>
      <c r="CL1255" s="69"/>
      <c r="CM1255" s="69"/>
      <c r="CN1255" s="69"/>
      <c r="CO1255" s="69"/>
      <c r="CP1255" s="69"/>
      <c r="CQ1255" s="69"/>
      <c r="CR1255" s="69"/>
      <c r="CS1255" s="69"/>
      <c r="CT1255" s="69"/>
      <c r="CU1255" s="69"/>
      <c r="CV1255" s="69"/>
      <c r="CW1255" s="69"/>
      <c r="CX1255" s="69"/>
      <c r="CY1255" s="69"/>
      <c r="CZ1255" s="69"/>
      <c r="DA1255" s="69"/>
      <c r="DB1255" s="69"/>
      <c r="DC1255" s="69"/>
      <c r="DD1255" s="69"/>
      <c r="DE1255" s="69"/>
      <c r="DF1255" s="69"/>
      <c r="DG1255" s="69"/>
      <c r="DH1255" s="69"/>
      <c r="DI1255" s="69"/>
      <c r="DJ1255" s="69"/>
      <c r="DK1255" s="69"/>
    </row>
    <row r="1256" spans="1:115" s="70" customFormat="1" ht="12.75">
      <c r="A1256" s="2"/>
      <c r="B1256" s="2">
        <v>52</v>
      </c>
      <c r="C1256" s="467" t="s">
        <v>2765</v>
      </c>
      <c r="D1256" s="467" t="s">
        <v>8026</v>
      </c>
      <c r="E1256" s="467" t="s">
        <v>8027</v>
      </c>
      <c r="F1256" s="467" t="s">
        <v>8028</v>
      </c>
      <c r="G1256" s="467" t="s">
        <v>432</v>
      </c>
      <c r="H1256" s="468">
        <v>2500000</v>
      </c>
      <c r="I1256" s="453"/>
      <c r="J1256" s="453"/>
      <c r="K1256" s="469">
        <v>43965</v>
      </c>
      <c r="L1256" s="467" t="s">
        <v>8029</v>
      </c>
      <c r="M1256" s="2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  <c r="BU1256" s="69"/>
      <c r="BV1256" s="69"/>
      <c r="BW1256" s="69"/>
      <c r="BX1256" s="69"/>
      <c r="BY1256" s="69"/>
      <c r="BZ1256" s="69"/>
      <c r="CA1256" s="69"/>
      <c r="CB1256" s="69"/>
      <c r="CC1256" s="69"/>
      <c r="CD1256" s="69"/>
      <c r="CE1256" s="69"/>
      <c r="CF1256" s="69"/>
      <c r="CG1256" s="69"/>
      <c r="CH1256" s="69"/>
      <c r="CI1256" s="69"/>
      <c r="CJ1256" s="69"/>
      <c r="CK1256" s="69"/>
      <c r="CL1256" s="69"/>
      <c r="CM1256" s="69"/>
      <c r="CN1256" s="69"/>
      <c r="CO1256" s="69"/>
      <c r="CP1256" s="69"/>
      <c r="CQ1256" s="69"/>
      <c r="CR1256" s="69"/>
      <c r="CS1256" s="69"/>
      <c r="CT1256" s="69"/>
      <c r="CU1256" s="69"/>
      <c r="CV1256" s="69"/>
      <c r="CW1256" s="69"/>
      <c r="CX1256" s="69"/>
      <c r="CY1256" s="69"/>
      <c r="CZ1256" s="69"/>
      <c r="DA1256" s="69"/>
      <c r="DB1256" s="69"/>
      <c r="DC1256" s="69"/>
      <c r="DD1256" s="69"/>
      <c r="DE1256" s="69"/>
      <c r="DF1256" s="69"/>
      <c r="DG1256" s="69"/>
      <c r="DH1256" s="69"/>
      <c r="DI1256" s="69"/>
      <c r="DJ1256" s="69"/>
      <c r="DK1256" s="69"/>
    </row>
    <row r="1257" spans="1:115" s="70" customFormat="1" ht="12.75">
      <c r="A1257" s="2"/>
      <c r="B1257" s="2">
        <v>53</v>
      </c>
      <c r="C1257" s="467" t="s">
        <v>9420</v>
      </c>
      <c r="D1257" s="467" t="s">
        <v>918</v>
      </c>
      <c r="E1257" s="467" t="s">
        <v>8030</v>
      </c>
      <c r="F1257" s="467" t="s">
        <v>8031</v>
      </c>
      <c r="G1257" s="467" t="s">
        <v>432</v>
      </c>
      <c r="H1257" s="468">
        <v>200000</v>
      </c>
      <c r="I1257" s="453"/>
      <c r="J1257" s="453"/>
      <c r="K1257" s="469">
        <v>43983</v>
      </c>
      <c r="L1257" s="467" t="s">
        <v>8032</v>
      </c>
      <c r="M1257" s="2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  <c r="BU1257" s="69"/>
      <c r="BV1257" s="69"/>
      <c r="BW1257" s="69"/>
      <c r="BX1257" s="69"/>
      <c r="BY1257" s="69"/>
      <c r="BZ1257" s="69"/>
      <c r="CA1257" s="69"/>
      <c r="CB1257" s="69"/>
      <c r="CC1257" s="69"/>
      <c r="CD1257" s="69"/>
      <c r="CE1257" s="69"/>
      <c r="CF1257" s="69"/>
      <c r="CG1257" s="69"/>
      <c r="CH1257" s="69"/>
      <c r="CI1257" s="69"/>
      <c r="CJ1257" s="69"/>
      <c r="CK1257" s="69"/>
      <c r="CL1257" s="69"/>
      <c r="CM1257" s="69"/>
      <c r="CN1257" s="69"/>
      <c r="CO1257" s="69"/>
      <c r="CP1257" s="69"/>
      <c r="CQ1257" s="69"/>
      <c r="CR1257" s="69"/>
      <c r="CS1257" s="69"/>
      <c r="CT1257" s="69"/>
      <c r="CU1257" s="69"/>
      <c r="CV1257" s="69"/>
      <c r="CW1257" s="69"/>
      <c r="CX1257" s="69"/>
      <c r="CY1257" s="69"/>
      <c r="CZ1257" s="69"/>
      <c r="DA1257" s="69"/>
      <c r="DB1257" s="69"/>
      <c r="DC1257" s="69"/>
      <c r="DD1257" s="69"/>
      <c r="DE1257" s="69"/>
      <c r="DF1257" s="69"/>
      <c r="DG1257" s="69"/>
      <c r="DH1257" s="69"/>
      <c r="DI1257" s="69"/>
      <c r="DJ1257" s="69"/>
      <c r="DK1257" s="69"/>
    </row>
    <row r="1258" spans="1:115" s="70" customFormat="1" ht="12.75">
      <c r="A1258" s="2"/>
      <c r="B1258" s="2">
        <v>54</v>
      </c>
      <c r="C1258" s="467" t="s">
        <v>8033</v>
      </c>
      <c r="D1258" s="467" t="s">
        <v>8034</v>
      </c>
      <c r="E1258" s="467" t="s">
        <v>8035</v>
      </c>
      <c r="F1258" s="467" t="s">
        <v>8036</v>
      </c>
      <c r="G1258" s="467" t="s">
        <v>8005</v>
      </c>
      <c r="H1258" s="468">
        <v>30000000</v>
      </c>
      <c r="I1258" s="453"/>
      <c r="J1258" s="453"/>
      <c r="K1258" s="469">
        <v>43978</v>
      </c>
      <c r="L1258" s="467" t="s">
        <v>8037</v>
      </c>
      <c r="M1258" s="2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  <c r="BU1258" s="69"/>
      <c r="BV1258" s="69"/>
      <c r="BW1258" s="69"/>
      <c r="BX1258" s="69"/>
      <c r="BY1258" s="69"/>
      <c r="BZ1258" s="69"/>
      <c r="CA1258" s="69"/>
      <c r="CB1258" s="69"/>
      <c r="CC1258" s="69"/>
      <c r="CD1258" s="69"/>
      <c r="CE1258" s="69"/>
      <c r="CF1258" s="69"/>
      <c r="CG1258" s="69"/>
      <c r="CH1258" s="69"/>
      <c r="CI1258" s="69"/>
      <c r="CJ1258" s="69"/>
      <c r="CK1258" s="69"/>
      <c r="CL1258" s="69"/>
      <c r="CM1258" s="69"/>
      <c r="CN1258" s="69"/>
      <c r="CO1258" s="69"/>
      <c r="CP1258" s="69"/>
      <c r="CQ1258" s="69"/>
      <c r="CR1258" s="69"/>
      <c r="CS1258" s="69"/>
      <c r="CT1258" s="69"/>
      <c r="CU1258" s="69"/>
      <c r="CV1258" s="69"/>
      <c r="CW1258" s="69"/>
      <c r="CX1258" s="69"/>
      <c r="CY1258" s="69"/>
      <c r="CZ1258" s="69"/>
      <c r="DA1258" s="69"/>
      <c r="DB1258" s="69"/>
      <c r="DC1258" s="69"/>
      <c r="DD1258" s="69"/>
      <c r="DE1258" s="69"/>
      <c r="DF1258" s="69"/>
      <c r="DG1258" s="69"/>
      <c r="DH1258" s="69"/>
      <c r="DI1258" s="69"/>
      <c r="DJ1258" s="69"/>
      <c r="DK1258" s="69"/>
    </row>
    <row r="1259" spans="1:115" s="70" customFormat="1" ht="12.75">
      <c r="A1259" s="2"/>
      <c r="B1259" s="2">
        <v>55</v>
      </c>
      <c r="C1259" s="467" t="s">
        <v>8625</v>
      </c>
      <c r="D1259" s="467" t="s">
        <v>8626</v>
      </c>
      <c r="E1259" s="467" t="s">
        <v>8627</v>
      </c>
      <c r="F1259" s="470" t="s">
        <v>8628</v>
      </c>
      <c r="G1259" s="467" t="s">
        <v>8005</v>
      </c>
      <c r="H1259" s="467">
        <v>1785571000</v>
      </c>
      <c r="I1259" s="453"/>
      <c r="J1259" s="453"/>
      <c r="K1259" s="469">
        <v>44040</v>
      </c>
      <c r="L1259" s="467" t="s">
        <v>8194</v>
      </c>
      <c r="M1259" s="2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  <c r="BU1259" s="69"/>
      <c r="BV1259" s="69"/>
      <c r="BW1259" s="69"/>
      <c r="BX1259" s="69"/>
      <c r="BY1259" s="69"/>
      <c r="BZ1259" s="69"/>
      <c r="CA1259" s="69"/>
      <c r="CB1259" s="69"/>
      <c r="CC1259" s="69"/>
      <c r="CD1259" s="69"/>
      <c r="CE1259" s="69"/>
      <c r="CF1259" s="69"/>
      <c r="CG1259" s="69"/>
      <c r="CH1259" s="69"/>
      <c r="CI1259" s="69"/>
      <c r="CJ1259" s="69"/>
      <c r="CK1259" s="69"/>
      <c r="CL1259" s="69"/>
      <c r="CM1259" s="69"/>
      <c r="CN1259" s="69"/>
      <c r="CO1259" s="69"/>
      <c r="CP1259" s="69"/>
      <c r="CQ1259" s="69"/>
      <c r="CR1259" s="69"/>
      <c r="CS1259" s="69"/>
      <c r="CT1259" s="69"/>
      <c r="CU1259" s="69"/>
      <c r="CV1259" s="69"/>
      <c r="CW1259" s="69"/>
      <c r="CX1259" s="69"/>
      <c r="CY1259" s="69"/>
      <c r="CZ1259" s="69"/>
      <c r="DA1259" s="69"/>
      <c r="DB1259" s="69"/>
      <c r="DC1259" s="69"/>
      <c r="DD1259" s="69"/>
      <c r="DE1259" s="69"/>
      <c r="DF1259" s="69"/>
      <c r="DG1259" s="69"/>
      <c r="DH1259" s="69"/>
      <c r="DI1259" s="69"/>
      <c r="DJ1259" s="69"/>
      <c r="DK1259" s="69"/>
    </row>
    <row r="1260" spans="1:115" s="70" customFormat="1" ht="12.75">
      <c r="A1260" s="2"/>
      <c r="B1260" s="2">
        <v>56</v>
      </c>
      <c r="C1260" s="467" t="s">
        <v>8625</v>
      </c>
      <c r="D1260" s="467" t="s">
        <v>8626</v>
      </c>
      <c r="E1260" s="467" t="s">
        <v>8627</v>
      </c>
      <c r="F1260" s="470" t="s">
        <v>8629</v>
      </c>
      <c r="G1260" s="467" t="s">
        <v>8195</v>
      </c>
      <c r="H1260" s="467">
        <v>14785000</v>
      </c>
      <c r="I1260" s="453"/>
      <c r="J1260" s="453"/>
      <c r="K1260" s="469">
        <v>44040</v>
      </c>
      <c r="L1260" s="467" t="s">
        <v>8196</v>
      </c>
      <c r="M1260" s="2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  <c r="BU1260" s="69"/>
      <c r="BV1260" s="69"/>
      <c r="BW1260" s="69"/>
      <c r="BX1260" s="69"/>
      <c r="BY1260" s="69"/>
      <c r="BZ1260" s="69"/>
      <c r="CA1260" s="69"/>
      <c r="CB1260" s="69"/>
      <c r="CC1260" s="69"/>
      <c r="CD1260" s="69"/>
      <c r="CE1260" s="69"/>
      <c r="CF1260" s="69"/>
      <c r="CG1260" s="69"/>
      <c r="CH1260" s="69"/>
      <c r="CI1260" s="69"/>
      <c r="CJ1260" s="69"/>
      <c r="CK1260" s="69"/>
      <c r="CL1260" s="69"/>
      <c r="CM1260" s="69"/>
      <c r="CN1260" s="69"/>
      <c r="CO1260" s="69"/>
      <c r="CP1260" s="69"/>
      <c r="CQ1260" s="69"/>
      <c r="CR1260" s="69"/>
      <c r="CS1260" s="69"/>
      <c r="CT1260" s="69"/>
      <c r="CU1260" s="69"/>
      <c r="CV1260" s="69"/>
      <c r="CW1260" s="69"/>
      <c r="CX1260" s="69"/>
      <c r="CY1260" s="69"/>
      <c r="CZ1260" s="69"/>
      <c r="DA1260" s="69"/>
      <c r="DB1260" s="69"/>
      <c r="DC1260" s="69"/>
      <c r="DD1260" s="69"/>
      <c r="DE1260" s="69"/>
      <c r="DF1260" s="69"/>
      <c r="DG1260" s="69"/>
      <c r="DH1260" s="69"/>
      <c r="DI1260" s="69"/>
      <c r="DJ1260" s="69"/>
      <c r="DK1260" s="69"/>
    </row>
    <row r="1261" spans="1:115" s="70" customFormat="1" ht="12.75">
      <c r="A1261" s="2"/>
      <c r="B1261" s="2">
        <v>57</v>
      </c>
      <c r="C1261" s="467" t="s">
        <v>8630</v>
      </c>
      <c r="D1261" s="467" t="s">
        <v>8022</v>
      </c>
      <c r="E1261" s="467" t="s">
        <v>8631</v>
      </c>
      <c r="F1261" s="470" t="s">
        <v>8632</v>
      </c>
      <c r="G1261" s="467" t="s">
        <v>8195</v>
      </c>
      <c r="H1261" s="467">
        <v>40200000</v>
      </c>
      <c r="I1261" s="453"/>
      <c r="J1261" s="453"/>
      <c r="K1261" s="469">
        <v>44067</v>
      </c>
      <c r="L1261" s="467" t="s">
        <v>8633</v>
      </c>
      <c r="M1261" s="2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  <c r="BU1261" s="69"/>
      <c r="BV1261" s="69"/>
      <c r="BW1261" s="69"/>
      <c r="BX1261" s="69"/>
      <c r="BY1261" s="69"/>
      <c r="BZ1261" s="69"/>
      <c r="CA1261" s="69"/>
      <c r="CB1261" s="69"/>
      <c r="CC1261" s="69"/>
      <c r="CD1261" s="69"/>
      <c r="CE1261" s="69"/>
      <c r="CF1261" s="69"/>
      <c r="CG1261" s="69"/>
      <c r="CH1261" s="69"/>
      <c r="CI1261" s="69"/>
      <c r="CJ1261" s="69"/>
      <c r="CK1261" s="69"/>
      <c r="CL1261" s="69"/>
      <c r="CM1261" s="69"/>
      <c r="CN1261" s="69"/>
      <c r="CO1261" s="69"/>
      <c r="CP1261" s="69"/>
      <c r="CQ1261" s="69"/>
      <c r="CR1261" s="69"/>
      <c r="CS1261" s="69"/>
      <c r="CT1261" s="69"/>
      <c r="CU1261" s="69"/>
      <c r="CV1261" s="69"/>
      <c r="CW1261" s="69"/>
      <c r="CX1261" s="69"/>
      <c r="CY1261" s="69"/>
      <c r="CZ1261" s="69"/>
      <c r="DA1261" s="69"/>
      <c r="DB1261" s="69"/>
      <c r="DC1261" s="69"/>
      <c r="DD1261" s="69"/>
      <c r="DE1261" s="69"/>
      <c r="DF1261" s="69"/>
      <c r="DG1261" s="69"/>
      <c r="DH1261" s="69"/>
      <c r="DI1261" s="69"/>
      <c r="DJ1261" s="69"/>
      <c r="DK1261" s="69"/>
    </row>
    <row r="1262" spans="1:115" s="70" customFormat="1" ht="25.5">
      <c r="A1262" s="2"/>
      <c r="B1262" s="2">
        <v>58</v>
      </c>
      <c r="C1262" s="467" t="s">
        <v>9421</v>
      </c>
      <c r="D1262" s="467" t="s">
        <v>9422</v>
      </c>
      <c r="E1262" s="467" t="s">
        <v>9423</v>
      </c>
      <c r="F1262" s="470" t="s">
        <v>9424</v>
      </c>
      <c r="G1262" s="467" t="s">
        <v>9425</v>
      </c>
      <c r="H1262" s="467">
        <v>8640000</v>
      </c>
      <c r="I1262" s="453"/>
      <c r="J1262" s="453"/>
      <c r="K1262" s="469">
        <v>44272</v>
      </c>
      <c r="L1262" s="467" t="s">
        <v>9426</v>
      </c>
      <c r="M1262" s="2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  <c r="BU1262" s="69"/>
      <c r="BV1262" s="69"/>
      <c r="BW1262" s="69"/>
      <c r="BX1262" s="69"/>
      <c r="BY1262" s="69"/>
      <c r="BZ1262" s="69"/>
      <c r="CA1262" s="69"/>
      <c r="CB1262" s="69"/>
      <c r="CC1262" s="69"/>
      <c r="CD1262" s="69"/>
      <c r="CE1262" s="69"/>
      <c r="CF1262" s="69"/>
      <c r="CG1262" s="69"/>
      <c r="CH1262" s="69"/>
      <c r="CI1262" s="69"/>
      <c r="CJ1262" s="69"/>
      <c r="CK1262" s="69"/>
      <c r="CL1262" s="69"/>
      <c r="CM1262" s="69"/>
      <c r="CN1262" s="69"/>
      <c r="CO1262" s="69"/>
      <c r="CP1262" s="69"/>
      <c r="CQ1262" s="69"/>
      <c r="CR1262" s="69"/>
      <c r="CS1262" s="69"/>
      <c r="CT1262" s="69"/>
      <c r="CU1262" s="69"/>
      <c r="CV1262" s="69"/>
      <c r="CW1262" s="69"/>
      <c r="CX1262" s="69"/>
      <c r="CY1262" s="69"/>
      <c r="CZ1262" s="69"/>
      <c r="DA1262" s="69"/>
      <c r="DB1262" s="69"/>
      <c r="DC1262" s="69"/>
      <c r="DD1262" s="69"/>
      <c r="DE1262" s="69"/>
      <c r="DF1262" s="69"/>
      <c r="DG1262" s="69"/>
      <c r="DH1262" s="69"/>
      <c r="DI1262" s="69"/>
      <c r="DJ1262" s="69"/>
      <c r="DK1262" s="69"/>
    </row>
    <row r="1263" spans="1:115" s="70" customFormat="1" ht="25.5">
      <c r="A1263" s="2"/>
      <c r="B1263" s="2">
        <v>59</v>
      </c>
      <c r="C1263" s="467" t="s">
        <v>9427</v>
      </c>
      <c r="D1263" s="467" t="s">
        <v>9411</v>
      </c>
      <c r="E1263" s="467" t="s">
        <v>9428</v>
      </c>
      <c r="F1263" s="470" t="s">
        <v>9429</v>
      </c>
      <c r="G1263" s="467" t="s">
        <v>432</v>
      </c>
      <c r="H1263" s="467">
        <v>300000</v>
      </c>
      <c r="I1263" s="453"/>
      <c r="J1263" s="453"/>
      <c r="K1263" s="469">
        <v>44230</v>
      </c>
      <c r="L1263" s="467" t="s">
        <v>9430</v>
      </c>
      <c r="M1263" s="2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  <c r="BU1263" s="69"/>
      <c r="BV1263" s="69"/>
      <c r="BW1263" s="69"/>
      <c r="BX1263" s="69"/>
      <c r="BY1263" s="69"/>
      <c r="BZ1263" s="69"/>
      <c r="CA1263" s="69"/>
      <c r="CB1263" s="69"/>
      <c r="CC1263" s="69"/>
      <c r="CD1263" s="69"/>
      <c r="CE1263" s="69"/>
      <c r="CF1263" s="69"/>
      <c r="CG1263" s="69"/>
      <c r="CH1263" s="69"/>
      <c r="CI1263" s="69"/>
      <c r="CJ1263" s="69"/>
      <c r="CK1263" s="69"/>
      <c r="CL1263" s="69"/>
      <c r="CM1263" s="69"/>
      <c r="CN1263" s="69"/>
      <c r="CO1263" s="69"/>
      <c r="CP1263" s="69"/>
      <c r="CQ1263" s="69"/>
      <c r="CR1263" s="69"/>
      <c r="CS1263" s="69"/>
      <c r="CT1263" s="69"/>
      <c r="CU1263" s="69"/>
      <c r="CV1263" s="69"/>
      <c r="CW1263" s="69"/>
      <c r="CX1263" s="69"/>
      <c r="CY1263" s="69"/>
      <c r="CZ1263" s="69"/>
      <c r="DA1263" s="69"/>
      <c r="DB1263" s="69"/>
      <c r="DC1263" s="69"/>
      <c r="DD1263" s="69"/>
      <c r="DE1263" s="69"/>
      <c r="DF1263" s="69"/>
      <c r="DG1263" s="69"/>
      <c r="DH1263" s="69"/>
      <c r="DI1263" s="69"/>
      <c r="DJ1263" s="69"/>
      <c r="DK1263" s="69"/>
    </row>
    <row r="1264" spans="1:115" s="70" customFormat="1" ht="25.5">
      <c r="A1264" s="2"/>
      <c r="B1264" s="2">
        <v>60</v>
      </c>
      <c r="C1264" s="467" t="s">
        <v>9431</v>
      </c>
      <c r="D1264" s="467" t="s">
        <v>9432</v>
      </c>
      <c r="E1264" s="467" t="s">
        <v>9433</v>
      </c>
      <c r="F1264" s="470" t="s">
        <v>9434</v>
      </c>
      <c r="G1264" s="467" t="s">
        <v>4586</v>
      </c>
      <c r="H1264" s="467">
        <v>80000000</v>
      </c>
      <c r="I1264" s="453"/>
      <c r="J1264" s="453"/>
      <c r="K1264" s="469">
        <v>44303</v>
      </c>
      <c r="L1264" s="467" t="s">
        <v>9435</v>
      </c>
      <c r="M1264" s="2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  <c r="BU1264" s="69"/>
      <c r="BV1264" s="69"/>
      <c r="BW1264" s="69"/>
      <c r="BX1264" s="69"/>
      <c r="BY1264" s="69"/>
      <c r="BZ1264" s="69"/>
      <c r="CA1264" s="69"/>
      <c r="CB1264" s="69"/>
      <c r="CC1264" s="69"/>
      <c r="CD1264" s="69"/>
      <c r="CE1264" s="69"/>
      <c r="CF1264" s="69"/>
      <c r="CG1264" s="69"/>
      <c r="CH1264" s="69"/>
      <c r="CI1264" s="69"/>
      <c r="CJ1264" s="69"/>
      <c r="CK1264" s="69"/>
      <c r="CL1264" s="69"/>
      <c r="CM1264" s="69"/>
      <c r="CN1264" s="69"/>
      <c r="CO1264" s="69"/>
      <c r="CP1264" s="69"/>
      <c r="CQ1264" s="69"/>
      <c r="CR1264" s="69"/>
      <c r="CS1264" s="69"/>
      <c r="CT1264" s="69"/>
      <c r="CU1264" s="69"/>
      <c r="CV1264" s="69"/>
      <c r="CW1264" s="69"/>
      <c r="CX1264" s="69"/>
      <c r="CY1264" s="69"/>
      <c r="CZ1264" s="69"/>
      <c r="DA1264" s="69"/>
      <c r="DB1264" s="69"/>
      <c r="DC1264" s="69"/>
      <c r="DD1264" s="69"/>
      <c r="DE1264" s="69"/>
      <c r="DF1264" s="69"/>
      <c r="DG1264" s="69"/>
      <c r="DH1264" s="69"/>
      <c r="DI1264" s="69"/>
      <c r="DJ1264" s="69"/>
      <c r="DK1264" s="69"/>
    </row>
    <row r="1265" spans="1:115" s="70" customFormat="1" ht="25.5">
      <c r="A1265" s="2"/>
      <c r="B1265" s="2">
        <v>61</v>
      </c>
      <c r="C1265" s="467" t="s">
        <v>9436</v>
      </c>
      <c r="D1265" s="467" t="s">
        <v>9437</v>
      </c>
      <c r="E1265" s="467" t="s">
        <v>9438</v>
      </c>
      <c r="F1265" s="470" t="s">
        <v>9439</v>
      </c>
      <c r="G1265" s="467" t="s">
        <v>7988</v>
      </c>
      <c r="H1265" s="467">
        <v>1000000</v>
      </c>
      <c r="I1265" s="453"/>
      <c r="J1265" s="453"/>
      <c r="K1265" s="469">
        <v>44309</v>
      </c>
      <c r="L1265" s="467" t="s">
        <v>9440</v>
      </c>
      <c r="M1265" s="2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  <c r="BU1265" s="69"/>
      <c r="BV1265" s="69"/>
      <c r="BW1265" s="69"/>
      <c r="BX1265" s="69"/>
      <c r="BY1265" s="69"/>
      <c r="BZ1265" s="69"/>
      <c r="CA1265" s="69"/>
      <c r="CB1265" s="69"/>
      <c r="CC1265" s="69"/>
      <c r="CD1265" s="69"/>
      <c r="CE1265" s="69"/>
      <c r="CF1265" s="69"/>
      <c r="CG1265" s="69"/>
      <c r="CH1265" s="69"/>
      <c r="CI1265" s="69"/>
      <c r="CJ1265" s="69"/>
      <c r="CK1265" s="69"/>
      <c r="CL1265" s="69"/>
      <c r="CM1265" s="69"/>
      <c r="CN1265" s="69"/>
      <c r="CO1265" s="69"/>
      <c r="CP1265" s="69"/>
      <c r="CQ1265" s="69"/>
      <c r="CR1265" s="69"/>
      <c r="CS1265" s="69"/>
      <c r="CT1265" s="69"/>
      <c r="CU1265" s="69"/>
      <c r="CV1265" s="69"/>
      <c r="CW1265" s="69"/>
      <c r="CX1265" s="69"/>
      <c r="CY1265" s="69"/>
      <c r="CZ1265" s="69"/>
      <c r="DA1265" s="69"/>
      <c r="DB1265" s="69"/>
      <c r="DC1265" s="69"/>
      <c r="DD1265" s="69"/>
      <c r="DE1265" s="69"/>
      <c r="DF1265" s="69"/>
      <c r="DG1265" s="69"/>
      <c r="DH1265" s="69"/>
      <c r="DI1265" s="69"/>
      <c r="DJ1265" s="69"/>
      <c r="DK1265" s="69"/>
    </row>
    <row r="1266" spans="1:115" s="70" customFormat="1" ht="25.5">
      <c r="A1266" s="2"/>
      <c r="B1266" s="2">
        <v>62</v>
      </c>
      <c r="C1266" s="467" t="s">
        <v>9441</v>
      </c>
      <c r="D1266" s="467" t="s">
        <v>9442</v>
      </c>
      <c r="E1266" s="467" t="s">
        <v>9443</v>
      </c>
      <c r="F1266" s="470" t="s">
        <v>9444</v>
      </c>
      <c r="G1266" s="467" t="s">
        <v>9445</v>
      </c>
      <c r="H1266" s="467">
        <v>100360709</v>
      </c>
      <c r="I1266" s="453"/>
      <c r="J1266" s="453"/>
      <c r="K1266" s="469">
        <v>44309</v>
      </c>
      <c r="L1266" s="467" t="s">
        <v>9446</v>
      </c>
      <c r="M1266" s="2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  <c r="BU1266" s="69"/>
      <c r="BV1266" s="69"/>
      <c r="BW1266" s="69"/>
      <c r="BX1266" s="69"/>
      <c r="BY1266" s="69"/>
      <c r="BZ1266" s="69"/>
      <c r="CA1266" s="69"/>
      <c r="CB1266" s="69"/>
      <c r="CC1266" s="69"/>
      <c r="CD1266" s="69"/>
      <c r="CE1266" s="69"/>
      <c r="CF1266" s="69"/>
      <c r="CG1266" s="69"/>
      <c r="CH1266" s="69"/>
      <c r="CI1266" s="69"/>
      <c r="CJ1266" s="69"/>
      <c r="CK1266" s="69"/>
      <c r="CL1266" s="69"/>
      <c r="CM1266" s="69"/>
      <c r="CN1266" s="69"/>
      <c r="CO1266" s="69"/>
      <c r="CP1266" s="69"/>
      <c r="CQ1266" s="69"/>
      <c r="CR1266" s="69"/>
      <c r="CS1266" s="69"/>
      <c r="CT1266" s="69"/>
      <c r="CU1266" s="69"/>
      <c r="CV1266" s="69"/>
      <c r="CW1266" s="69"/>
      <c r="CX1266" s="69"/>
      <c r="CY1266" s="69"/>
      <c r="CZ1266" s="69"/>
      <c r="DA1266" s="69"/>
      <c r="DB1266" s="69"/>
      <c r="DC1266" s="69"/>
      <c r="DD1266" s="69"/>
      <c r="DE1266" s="69"/>
      <c r="DF1266" s="69"/>
      <c r="DG1266" s="69"/>
      <c r="DH1266" s="69"/>
      <c r="DI1266" s="69"/>
      <c r="DJ1266" s="69"/>
      <c r="DK1266" s="69"/>
    </row>
    <row r="1267" spans="1:115" s="70" customFormat="1" ht="25.5">
      <c r="A1267" s="2"/>
      <c r="B1267" s="2">
        <v>63</v>
      </c>
      <c r="C1267" s="313" t="s">
        <v>7599</v>
      </c>
      <c r="D1267" s="313" t="s">
        <v>7600</v>
      </c>
      <c r="E1267" s="165" t="s">
        <v>7601</v>
      </c>
      <c r="F1267" s="471" t="s">
        <v>7602</v>
      </c>
      <c r="G1267" s="165" t="s">
        <v>5887</v>
      </c>
      <c r="H1267" s="452">
        <v>50000</v>
      </c>
      <c r="I1267" s="453"/>
      <c r="J1267" s="453"/>
      <c r="K1267" s="455">
        <v>43850</v>
      </c>
      <c r="L1267" s="165" t="s">
        <v>5888</v>
      </c>
      <c r="M1267" s="2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  <c r="BU1267" s="69"/>
      <c r="BV1267" s="69"/>
      <c r="BW1267" s="69"/>
      <c r="BX1267" s="69"/>
      <c r="BY1267" s="69"/>
      <c r="BZ1267" s="69"/>
      <c r="CA1267" s="69"/>
      <c r="CB1267" s="69"/>
      <c r="CC1267" s="69"/>
      <c r="CD1267" s="69"/>
      <c r="CE1267" s="69"/>
      <c r="CF1267" s="69"/>
      <c r="CG1267" s="69"/>
      <c r="CH1267" s="69"/>
      <c r="CI1267" s="69"/>
      <c r="CJ1267" s="69"/>
      <c r="CK1267" s="69"/>
      <c r="CL1267" s="69"/>
      <c r="CM1267" s="69"/>
      <c r="CN1267" s="69"/>
      <c r="CO1267" s="69"/>
      <c r="CP1267" s="69"/>
      <c r="CQ1267" s="69"/>
      <c r="CR1267" s="69"/>
      <c r="CS1267" s="69"/>
      <c r="CT1267" s="69"/>
      <c r="CU1267" s="69"/>
      <c r="CV1267" s="69"/>
      <c r="CW1267" s="69"/>
      <c r="CX1267" s="69"/>
      <c r="CY1267" s="69"/>
      <c r="CZ1267" s="69"/>
      <c r="DA1267" s="69"/>
      <c r="DB1267" s="69"/>
      <c r="DC1267" s="69"/>
      <c r="DD1267" s="69"/>
      <c r="DE1267" s="69"/>
      <c r="DF1267" s="69"/>
      <c r="DG1267" s="69"/>
      <c r="DH1267" s="69"/>
      <c r="DI1267" s="69"/>
      <c r="DJ1267" s="69"/>
      <c r="DK1267" s="69"/>
    </row>
    <row r="1268" spans="1:115" s="70" customFormat="1" ht="25.5">
      <c r="A1268" s="2"/>
      <c r="B1268" s="2">
        <v>64</v>
      </c>
      <c r="C1268" s="313" t="s">
        <v>7603</v>
      </c>
      <c r="D1268" s="313" t="s">
        <v>9447</v>
      </c>
      <c r="E1268" s="165" t="s">
        <v>7604</v>
      </c>
      <c r="F1268" s="471" t="s">
        <v>7605</v>
      </c>
      <c r="G1268" s="165" t="s">
        <v>5891</v>
      </c>
      <c r="H1268" s="452">
        <v>5469</v>
      </c>
      <c r="I1268" s="453"/>
      <c r="J1268" s="453"/>
      <c r="K1268" s="455">
        <v>43993</v>
      </c>
      <c r="L1268" s="165" t="s">
        <v>7606</v>
      </c>
      <c r="M1268" s="2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  <c r="BU1268" s="69"/>
      <c r="BV1268" s="69"/>
      <c r="BW1268" s="69"/>
      <c r="BX1268" s="69"/>
      <c r="BY1268" s="69"/>
      <c r="BZ1268" s="69"/>
      <c r="CA1268" s="69"/>
      <c r="CB1268" s="69"/>
      <c r="CC1268" s="69"/>
      <c r="CD1268" s="69"/>
      <c r="CE1268" s="69"/>
      <c r="CF1268" s="69"/>
      <c r="CG1268" s="69"/>
      <c r="CH1268" s="69"/>
      <c r="CI1268" s="69"/>
      <c r="CJ1268" s="69"/>
      <c r="CK1268" s="69"/>
      <c r="CL1268" s="69"/>
      <c r="CM1268" s="69"/>
      <c r="CN1268" s="69"/>
      <c r="CO1268" s="69"/>
      <c r="CP1268" s="69"/>
      <c r="CQ1268" s="69"/>
      <c r="CR1268" s="69"/>
      <c r="CS1268" s="69"/>
      <c r="CT1268" s="69"/>
      <c r="CU1268" s="69"/>
      <c r="CV1268" s="69"/>
      <c r="CW1268" s="69"/>
      <c r="CX1268" s="69"/>
      <c r="CY1268" s="69"/>
      <c r="CZ1268" s="69"/>
      <c r="DA1268" s="69"/>
      <c r="DB1268" s="69"/>
      <c r="DC1268" s="69"/>
      <c r="DD1268" s="69"/>
      <c r="DE1268" s="69"/>
      <c r="DF1268" s="69"/>
      <c r="DG1268" s="69"/>
      <c r="DH1268" s="69"/>
      <c r="DI1268" s="69"/>
      <c r="DJ1268" s="69"/>
      <c r="DK1268" s="69"/>
    </row>
    <row r="1269" spans="1:115" s="70" customFormat="1" ht="25.5">
      <c r="A1269" s="2"/>
      <c r="B1269" s="2">
        <v>65</v>
      </c>
      <c r="C1269" s="313" t="s">
        <v>7607</v>
      </c>
      <c r="D1269" s="313" t="s">
        <v>9448</v>
      </c>
      <c r="E1269" s="165" t="s">
        <v>7608</v>
      </c>
      <c r="F1269" s="471" t="s">
        <v>7609</v>
      </c>
      <c r="G1269" s="165" t="s">
        <v>4586</v>
      </c>
      <c r="H1269" s="452">
        <v>5482</v>
      </c>
      <c r="I1269" s="453"/>
      <c r="J1269" s="453"/>
      <c r="K1269" s="455">
        <v>43956</v>
      </c>
      <c r="L1269" s="165" t="s">
        <v>7610</v>
      </c>
      <c r="M1269" s="2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  <c r="BU1269" s="69"/>
      <c r="BV1269" s="69"/>
      <c r="BW1269" s="69"/>
      <c r="BX1269" s="69"/>
      <c r="BY1269" s="69"/>
      <c r="BZ1269" s="69"/>
      <c r="CA1269" s="69"/>
      <c r="CB1269" s="69"/>
      <c r="CC1269" s="69"/>
      <c r="CD1269" s="69"/>
      <c r="CE1269" s="69"/>
      <c r="CF1269" s="69"/>
      <c r="CG1269" s="69"/>
      <c r="CH1269" s="69"/>
      <c r="CI1269" s="69"/>
      <c r="CJ1269" s="69"/>
      <c r="CK1269" s="69"/>
      <c r="CL1269" s="69"/>
      <c r="CM1269" s="69"/>
      <c r="CN1269" s="69"/>
      <c r="CO1269" s="69"/>
      <c r="CP1269" s="69"/>
      <c r="CQ1269" s="69"/>
      <c r="CR1269" s="69"/>
      <c r="CS1269" s="69"/>
      <c r="CT1269" s="69"/>
      <c r="CU1269" s="69"/>
      <c r="CV1269" s="69"/>
      <c r="CW1269" s="69"/>
      <c r="CX1269" s="69"/>
      <c r="CY1269" s="69"/>
      <c r="CZ1269" s="69"/>
      <c r="DA1269" s="69"/>
      <c r="DB1269" s="69"/>
      <c r="DC1269" s="69"/>
      <c r="DD1269" s="69"/>
      <c r="DE1269" s="69"/>
      <c r="DF1269" s="69"/>
      <c r="DG1269" s="69"/>
      <c r="DH1269" s="69"/>
      <c r="DI1269" s="69"/>
      <c r="DJ1269" s="69"/>
      <c r="DK1269" s="69"/>
    </row>
    <row r="1270" spans="1:115" s="70" customFormat="1" ht="25.5">
      <c r="A1270" s="2"/>
      <c r="B1270" s="2">
        <v>66</v>
      </c>
      <c r="C1270" s="313" t="s">
        <v>7611</v>
      </c>
      <c r="D1270" s="313" t="s">
        <v>9449</v>
      </c>
      <c r="E1270" s="165" t="s">
        <v>7612</v>
      </c>
      <c r="F1270" s="471" t="s">
        <v>7613</v>
      </c>
      <c r="G1270" s="165" t="s">
        <v>5891</v>
      </c>
      <c r="H1270" s="452">
        <v>5514</v>
      </c>
      <c r="I1270" s="453"/>
      <c r="J1270" s="453"/>
      <c r="K1270" s="455">
        <v>44063</v>
      </c>
      <c r="L1270" s="165" t="s">
        <v>7614</v>
      </c>
      <c r="M1270" s="2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  <c r="BW1270" s="69"/>
      <c r="BX1270" s="69"/>
      <c r="BY1270" s="69"/>
      <c r="BZ1270" s="69"/>
      <c r="CA1270" s="69"/>
      <c r="CB1270" s="69"/>
      <c r="CC1270" s="69"/>
      <c r="CD1270" s="69"/>
      <c r="CE1270" s="69"/>
      <c r="CF1270" s="69"/>
      <c r="CG1270" s="69"/>
      <c r="CH1270" s="69"/>
      <c r="CI1270" s="69"/>
      <c r="CJ1270" s="69"/>
      <c r="CK1270" s="69"/>
      <c r="CL1270" s="69"/>
      <c r="CM1270" s="69"/>
      <c r="CN1270" s="69"/>
      <c r="CO1270" s="69"/>
      <c r="CP1270" s="69"/>
      <c r="CQ1270" s="69"/>
      <c r="CR1270" s="69"/>
      <c r="CS1270" s="69"/>
      <c r="CT1270" s="69"/>
      <c r="CU1270" s="69"/>
      <c r="CV1270" s="69"/>
      <c r="CW1270" s="69"/>
      <c r="CX1270" s="69"/>
      <c r="CY1270" s="69"/>
      <c r="CZ1270" s="69"/>
      <c r="DA1270" s="69"/>
      <c r="DB1270" s="69"/>
      <c r="DC1270" s="69"/>
      <c r="DD1270" s="69"/>
      <c r="DE1270" s="69"/>
      <c r="DF1270" s="69"/>
      <c r="DG1270" s="69"/>
      <c r="DH1270" s="69"/>
      <c r="DI1270" s="69"/>
      <c r="DJ1270" s="69"/>
      <c r="DK1270" s="69"/>
    </row>
    <row r="1271" spans="1:115" s="70" customFormat="1" ht="25.5">
      <c r="A1271" s="2"/>
      <c r="B1271" s="2">
        <v>67</v>
      </c>
      <c r="C1271" s="472" t="s">
        <v>7615</v>
      </c>
      <c r="D1271" s="313" t="s">
        <v>9450</v>
      </c>
      <c r="E1271" s="165" t="s">
        <v>7616</v>
      </c>
      <c r="F1271" s="471" t="s">
        <v>7617</v>
      </c>
      <c r="G1271" s="165" t="s">
        <v>4586</v>
      </c>
      <c r="H1271" s="452">
        <v>7500</v>
      </c>
      <c r="I1271" s="453"/>
      <c r="J1271" s="453"/>
      <c r="K1271" s="473">
        <v>44182</v>
      </c>
      <c r="L1271" s="165" t="s">
        <v>7618</v>
      </c>
      <c r="M1271" s="2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  <c r="BU1271" s="69"/>
      <c r="BV1271" s="69"/>
      <c r="BW1271" s="69"/>
      <c r="BX1271" s="69"/>
      <c r="BY1271" s="69"/>
      <c r="BZ1271" s="69"/>
      <c r="CA1271" s="69"/>
      <c r="CB1271" s="69"/>
      <c r="CC1271" s="69"/>
      <c r="CD1271" s="69"/>
      <c r="CE1271" s="69"/>
      <c r="CF1271" s="69"/>
      <c r="CG1271" s="69"/>
      <c r="CH1271" s="69"/>
      <c r="CI1271" s="69"/>
      <c r="CJ1271" s="69"/>
      <c r="CK1271" s="69"/>
      <c r="CL1271" s="69"/>
      <c r="CM1271" s="69"/>
      <c r="CN1271" s="69"/>
      <c r="CO1271" s="69"/>
      <c r="CP1271" s="69"/>
      <c r="CQ1271" s="69"/>
      <c r="CR1271" s="69"/>
      <c r="CS1271" s="69"/>
      <c r="CT1271" s="69"/>
      <c r="CU1271" s="69"/>
      <c r="CV1271" s="69"/>
      <c r="CW1271" s="69"/>
      <c r="CX1271" s="69"/>
      <c r="CY1271" s="69"/>
      <c r="CZ1271" s="69"/>
      <c r="DA1271" s="69"/>
      <c r="DB1271" s="69"/>
      <c r="DC1271" s="69"/>
      <c r="DD1271" s="69"/>
      <c r="DE1271" s="69"/>
      <c r="DF1271" s="69"/>
      <c r="DG1271" s="69"/>
      <c r="DH1271" s="69"/>
      <c r="DI1271" s="69"/>
      <c r="DJ1271" s="69"/>
      <c r="DK1271" s="69"/>
    </row>
    <row r="1272" spans="1:115" s="70" customFormat="1" ht="25.5">
      <c r="A1272" s="2"/>
      <c r="B1272" s="2">
        <v>68</v>
      </c>
      <c r="C1272" s="313" t="s">
        <v>7619</v>
      </c>
      <c r="D1272" s="313" t="s">
        <v>7620</v>
      </c>
      <c r="E1272" s="165" t="s">
        <v>7621</v>
      </c>
      <c r="F1272" s="471" t="s">
        <v>7622</v>
      </c>
      <c r="G1272" s="165" t="s">
        <v>5891</v>
      </c>
      <c r="H1272" s="452">
        <v>12388</v>
      </c>
      <c r="I1272" s="453"/>
      <c r="J1272" s="453"/>
      <c r="K1272" s="455">
        <v>43886</v>
      </c>
      <c r="L1272" s="313" t="s">
        <v>7623</v>
      </c>
      <c r="M1272" s="2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  <c r="BU1272" s="69"/>
      <c r="BV1272" s="69"/>
      <c r="BW1272" s="69"/>
      <c r="BX1272" s="69"/>
      <c r="BY1272" s="69"/>
      <c r="BZ1272" s="69"/>
      <c r="CA1272" s="69"/>
      <c r="CB1272" s="69"/>
      <c r="CC1272" s="69"/>
      <c r="CD1272" s="69"/>
      <c r="CE1272" s="69"/>
      <c r="CF1272" s="69"/>
      <c r="CG1272" s="69"/>
      <c r="CH1272" s="69"/>
      <c r="CI1272" s="69"/>
      <c r="CJ1272" s="69"/>
      <c r="CK1272" s="69"/>
      <c r="CL1272" s="69"/>
      <c r="CM1272" s="69"/>
      <c r="CN1272" s="69"/>
      <c r="CO1272" s="69"/>
      <c r="CP1272" s="69"/>
      <c r="CQ1272" s="69"/>
      <c r="CR1272" s="69"/>
      <c r="CS1272" s="69"/>
      <c r="CT1272" s="69"/>
      <c r="CU1272" s="69"/>
      <c r="CV1272" s="69"/>
      <c r="CW1272" s="69"/>
      <c r="CX1272" s="69"/>
      <c r="CY1272" s="69"/>
      <c r="CZ1272" s="69"/>
      <c r="DA1272" s="69"/>
      <c r="DB1272" s="69"/>
      <c r="DC1272" s="69"/>
      <c r="DD1272" s="69"/>
      <c r="DE1272" s="69"/>
      <c r="DF1272" s="69"/>
      <c r="DG1272" s="69"/>
      <c r="DH1272" s="69"/>
      <c r="DI1272" s="69"/>
      <c r="DJ1272" s="69"/>
      <c r="DK1272" s="69"/>
    </row>
    <row r="1273" spans="1:115" s="70" customFormat="1" ht="25.5">
      <c r="A1273" s="2"/>
      <c r="B1273" s="2">
        <v>69</v>
      </c>
      <c r="C1273" s="313" t="s">
        <v>7624</v>
      </c>
      <c r="D1273" s="313" t="s">
        <v>9451</v>
      </c>
      <c r="E1273" s="165" t="s">
        <v>7625</v>
      </c>
      <c r="F1273" s="471" t="s">
        <v>7626</v>
      </c>
      <c r="G1273" s="165" t="s">
        <v>4586</v>
      </c>
      <c r="H1273" s="452">
        <v>9000</v>
      </c>
      <c r="I1273" s="453"/>
      <c r="J1273" s="453"/>
      <c r="K1273" s="455">
        <v>44057</v>
      </c>
      <c r="L1273" s="165" t="s">
        <v>7627</v>
      </c>
      <c r="M1273" s="2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  <c r="BU1273" s="69"/>
      <c r="BV1273" s="69"/>
      <c r="BW1273" s="69"/>
      <c r="BX1273" s="69"/>
      <c r="BY1273" s="69"/>
      <c r="BZ1273" s="69"/>
      <c r="CA1273" s="69"/>
      <c r="CB1273" s="69"/>
      <c r="CC1273" s="69"/>
      <c r="CD1273" s="69"/>
      <c r="CE1273" s="69"/>
      <c r="CF1273" s="69"/>
      <c r="CG1273" s="69"/>
      <c r="CH1273" s="69"/>
      <c r="CI1273" s="69"/>
      <c r="CJ1273" s="69"/>
      <c r="CK1273" s="69"/>
      <c r="CL1273" s="69"/>
      <c r="CM1273" s="69"/>
      <c r="CN1273" s="69"/>
      <c r="CO1273" s="69"/>
      <c r="CP1273" s="69"/>
      <c r="CQ1273" s="69"/>
      <c r="CR1273" s="69"/>
      <c r="CS1273" s="69"/>
      <c r="CT1273" s="69"/>
      <c r="CU1273" s="69"/>
      <c r="CV1273" s="69"/>
      <c r="CW1273" s="69"/>
      <c r="CX1273" s="69"/>
      <c r="CY1273" s="69"/>
      <c r="CZ1273" s="69"/>
      <c r="DA1273" s="69"/>
      <c r="DB1273" s="69"/>
      <c r="DC1273" s="69"/>
      <c r="DD1273" s="69"/>
      <c r="DE1273" s="69"/>
      <c r="DF1273" s="69"/>
      <c r="DG1273" s="69"/>
      <c r="DH1273" s="69"/>
      <c r="DI1273" s="69"/>
      <c r="DJ1273" s="69"/>
      <c r="DK1273" s="69"/>
    </row>
    <row r="1274" spans="1:115" s="70" customFormat="1" ht="25.5">
      <c r="A1274" s="2"/>
      <c r="B1274" s="2">
        <v>70</v>
      </c>
      <c r="C1274" s="313" t="s">
        <v>7628</v>
      </c>
      <c r="D1274" s="313" t="s">
        <v>9452</v>
      </c>
      <c r="E1274" s="165" t="s">
        <v>7608</v>
      </c>
      <c r="F1274" s="471" t="s">
        <v>7629</v>
      </c>
      <c r="G1274" s="165" t="s">
        <v>7630</v>
      </c>
      <c r="H1274" s="452">
        <v>40560</v>
      </c>
      <c r="I1274" s="453"/>
      <c r="J1274" s="453"/>
      <c r="K1274" s="455">
        <v>44012</v>
      </c>
      <c r="L1274" s="165" t="s">
        <v>7631</v>
      </c>
      <c r="M1274" s="2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  <c r="BU1274" s="69"/>
      <c r="BV1274" s="69"/>
      <c r="BW1274" s="69"/>
      <c r="BX1274" s="69"/>
      <c r="BY1274" s="69"/>
      <c r="BZ1274" s="69"/>
      <c r="CA1274" s="69"/>
      <c r="CB1274" s="69"/>
      <c r="CC1274" s="69"/>
      <c r="CD1274" s="69"/>
      <c r="CE1274" s="69"/>
      <c r="CF1274" s="69"/>
      <c r="CG1274" s="69"/>
      <c r="CH1274" s="69"/>
      <c r="CI1274" s="69"/>
      <c r="CJ1274" s="69"/>
      <c r="CK1274" s="69"/>
      <c r="CL1274" s="69"/>
      <c r="CM1274" s="69"/>
      <c r="CN1274" s="69"/>
      <c r="CO1274" s="69"/>
      <c r="CP1274" s="69"/>
      <c r="CQ1274" s="69"/>
      <c r="CR1274" s="69"/>
      <c r="CS1274" s="69"/>
      <c r="CT1274" s="69"/>
      <c r="CU1274" s="69"/>
      <c r="CV1274" s="69"/>
      <c r="CW1274" s="69"/>
      <c r="CX1274" s="69"/>
      <c r="CY1274" s="69"/>
      <c r="CZ1274" s="69"/>
      <c r="DA1274" s="69"/>
      <c r="DB1274" s="69"/>
      <c r="DC1274" s="69"/>
      <c r="DD1274" s="69"/>
      <c r="DE1274" s="69"/>
      <c r="DF1274" s="69"/>
      <c r="DG1274" s="69"/>
      <c r="DH1274" s="69"/>
      <c r="DI1274" s="69"/>
      <c r="DJ1274" s="69"/>
      <c r="DK1274" s="69"/>
    </row>
    <row r="1275" spans="1:115" s="70" customFormat="1" ht="25.5">
      <c r="A1275" s="2"/>
      <c r="B1275" s="2">
        <v>71</v>
      </c>
      <c r="C1275" s="472" t="s">
        <v>7632</v>
      </c>
      <c r="D1275" s="313" t="s">
        <v>7633</v>
      </c>
      <c r="E1275" s="165" t="s">
        <v>7608</v>
      </c>
      <c r="F1275" s="471" t="s">
        <v>7634</v>
      </c>
      <c r="G1275" s="165" t="s">
        <v>7635</v>
      </c>
      <c r="H1275" s="452">
        <v>31500</v>
      </c>
      <c r="I1275" s="453"/>
      <c r="J1275" s="453"/>
      <c r="K1275" s="473">
        <v>44182</v>
      </c>
      <c r="L1275" s="165" t="s">
        <v>7636</v>
      </c>
      <c r="M1275" s="2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  <c r="BU1275" s="69"/>
      <c r="BV1275" s="69"/>
      <c r="BW1275" s="69"/>
      <c r="BX1275" s="69"/>
      <c r="BY1275" s="69"/>
      <c r="BZ1275" s="69"/>
      <c r="CA1275" s="69"/>
      <c r="CB1275" s="69"/>
      <c r="CC1275" s="69"/>
      <c r="CD1275" s="69"/>
      <c r="CE1275" s="69"/>
      <c r="CF1275" s="69"/>
      <c r="CG1275" s="69"/>
      <c r="CH1275" s="69"/>
      <c r="CI1275" s="69"/>
      <c r="CJ1275" s="69"/>
      <c r="CK1275" s="69"/>
      <c r="CL1275" s="69"/>
      <c r="CM1275" s="69"/>
      <c r="CN1275" s="69"/>
      <c r="CO1275" s="69"/>
      <c r="CP1275" s="69"/>
      <c r="CQ1275" s="69"/>
      <c r="CR1275" s="69"/>
      <c r="CS1275" s="69"/>
      <c r="CT1275" s="69"/>
      <c r="CU1275" s="69"/>
      <c r="CV1275" s="69"/>
      <c r="CW1275" s="69"/>
      <c r="CX1275" s="69"/>
      <c r="CY1275" s="69"/>
      <c r="CZ1275" s="69"/>
      <c r="DA1275" s="69"/>
      <c r="DB1275" s="69"/>
      <c r="DC1275" s="69"/>
      <c r="DD1275" s="69"/>
      <c r="DE1275" s="69"/>
      <c r="DF1275" s="69"/>
      <c r="DG1275" s="69"/>
      <c r="DH1275" s="69"/>
      <c r="DI1275" s="69"/>
      <c r="DJ1275" s="69"/>
      <c r="DK1275" s="69"/>
    </row>
    <row r="1276" spans="1:115" s="70" customFormat="1" ht="38.25">
      <c r="A1276" s="2"/>
      <c r="B1276" s="2">
        <v>72</v>
      </c>
      <c r="C1276" s="313" t="s">
        <v>7637</v>
      </c>
      <c r="D1276" s="313" t="s">
        <v>7638</v>
      </c>
      <c r="E1276" s="165" t="s">
        <v>7639</v>
      </c>
      <c r="F1276" s="471" t="s">
        <v>7640</v>
      </c>
      <c r="G1276" s="165" t="s">
        <v>7641</v>
      </c>
      <c r="H1276" s="452">
        <v>69200</v>
      </c>
      <c r="I1276" s="453"/>
      <c r="J1276" s="453"/>
      <c r="K1276" s="455">
        <v>43965</v>
      </c>
      <c r="L1276" s="165" t="s">
        <v>7642</v>
      </c>
      <c r="M1276" s="2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  <c r="BU1276" s="69"/>
      <c r="BV1276" s="69"/>
      <c r="BW1276" s="69"/>
      <c r="BX1276" s="69"/>
      <c r="BY1276" s="69"/>
      <c r="BZ1276" s="69"/>
      <c r="CA1276" s="69"/>
      <c r="CB1276" s="69"/>
      <c r="CC1276" s="69"/>
      <c r="CD1276" s="69"/>
      <c r="CE1276" s="69"/>
      <c r="CF1276" s="69"/>
      <c r="CG1276" s="69"/>
      <c r="CH1276" s="69"/>
      <c r="CI1276" s="69"/>
      <c r="CJ1276" s="69"/>
      <c r="CK1276" s="69"/>
      <c r="CL1276" s="69"/>
      <c r="CM1276" s="69"/>
      <c r="CN1276" s="69"/>
      <c r="CO1276" s="69"/>
      <c r="CP1276" s="69"/>
      <c r="CQ1276" s="69"/>
      <c r="CR1276" s="69"/>
      <c r="CS1276" s="69"/>
      <c r="CT1276" s="69"/>
      <c r="CU1276" s="69"/>
      <c r="CV1276" s="69"/>
      <c r="CW1276" s="69"/>
      <c r="CX1276" s="69"/>
      <c r="CY1276" s="69"/>
      <c r="CZ1276" s="69"/>
      <c r="DA1276" s="69"/>
      <c r="DB1276" s="69"/>
      <c r="DC1276" s="69"/>
      <c r="DD1276" s="69"/>
      <c r="DE1276" s="69"/>
      <c r="DF1276" s="69"/>
      <c r="DG1276" s="69"/>
      <c r="DH1276" s="69"/>
      <c r="DI1276" s="69"/>
      <c r="DJ1276" s="69"/>
      <c r="DK1276" s="69"/>
    </row>
    <row r="1277" spans="1:115" s="70" customFormat="1" ht="25.5">
      <c r="A1277" s="2"/>
      <c r="B1277" s="2">
        <v>73</v>
      </c>
      <c r="C1277" s="313" t="s">
        <v>7643</v>
      </c>
      <c r="D1277" s="313" t="s">
        <v>7644</v>
      </c>
      <c r="E1277" s="165" t="s">
        <v>7645</v>
      </c>
      <c r="F1277" s="471" t="s">
        <v>7646</v>
      </c>
      <c r="G1277" s="165" t="s">
        <v>5891</v>
      </c>
      <c r="H1277" s="452">
        <v>500</v>
      </c>
      <c r="I1277" s="453"/>
      <c r="J1277" s="453"/>
      <c r="K1277" s="455">
        <v>44063</v>
      </c>
      <c r="L1277" s="165" t="s">
        <v>7647</v>
      </c>
      <c r="M1277" s="2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  <c r="BU1277" s="69"/>
      <c r="BV1277" s="69"/>
      <c r="BW1277" s="69"/>
      <c r="BX1277" s="69"/>
      <c r="BY1277" s="69"/>
      <c r="BZ1277" s="69"/>
      <c r="CA1277" s="69"/>
      <c r="CB1277" s="69"/>
      <c r="CC1277" s="69"/>
      <c r="CD1277" s="69"/>
      <c r="CE1277" s="69"/>
      <c r="CF1277" s="69"/>
      <c r="CG1277" s="69"/>
      <c r="CH1277" s="69"/>
      <c r="CI1277" s="69"/>
      <c r="CJ1277" s="69"/>
      <c r="CK1277" s="69"/>
      <c r="CL1277" s="69"/>
      <c r="CM1277" s="69"/>
      <c r="CN1277" s="69"/>
      <c r="CO1277" s="69"/>
      <c r="CP1277" s="69"/>
      <c r="CQ1277" s="69"/>
      <c r="CR1277" s="69"/>
      <c r="CS1277" s="69"/>
      <c r="CT1277" s="69"/>
      <c r="CU1277" s="69"/>
      <c r="CV1277" s="69"/>
      <c r="CW1277" s="69"/>
      <c r="CX1277" s="69"/>
      <c r="CY1277" s="69"/>
      <c r="CZ1277" s="69"/>
      <c r="DA1277" s="69"/>
      <c r="DB1277" s="69"/>
      <c r="DC1277" s="69"/>
      <c r="DD1277" s="69"/>
      <c r="DE1277" s="69"/>
      <c r="DF1277" s="69"/>
      <c r="DG1277" s="69"/>
      <c r="DH1277" s="69"/>
      <c r="DI1277" s="69"/>
      <c r="DJ1277" s="69"/>
      <c r="DK1277" s="69"/>
    </row>
    <row r="1278" spans="1:115" s="70" customFormat="1" ht="25.5">
      <c r="A1278" s="2"/>
      <c r="B1278" s="2">
        <v>74</v>
      </c>
      <c r="C1278" s="313" t="s">
        <v>7648</v>
      </c>
      <c r="D1278" s="313" t="s">
        <v>7600</v>
      </c>
      <c r="E1278" s="165" t="s">
        <v>7649</v>
      </c>
      <c r="F1278" s="471" t="s">
        <v>7650</v>
      </c>
      <c r="G1278" s="165" t="s">
        <v>4586</v>
      </c>
      <c r="H1278" s="452">
        <v>1500</v>
      </c>
      <c r="I1278" s="453"/>
      <c r="J1278" s="453"/>
      <c r="K1278" s="455">
        <v>43966</v>
      </c>
      <c r="L1278" s="165" t="s">
        <v>7651</v>
      </c>
      <c r="M1278" s="2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  <c r="BU1278" s="69"/>
      <c r="BV1278" s="69"/>
      <c r="BW1278" s="69"/>
      <c r="BX1278" s="69"/>
      <c r="BY1278" s="69"/>
      <c r="BZ1278" s="69"/>
      <c r="CA1278" s="69"/>
      <c r="CB1278" s="69"/>
      <c r="CC1278" s="69"/>
      <c r="CD1278" s="69"/>
      <c r="CE1278" s="69"/>
      <c r="CF1278" s="69"/>
      <c r="CG1278" s="69"/>
      <c r="CH1278" s="69"/>
      <c r="CI1278" s="69"/>
      <c r="CJ1278" s="69"/>
      <c r="CK1278" s="69"/>
      <c r="CL1278" s="69"/>
      <c r="CM1278" s="69"/>
      <c r="CN1278" s="69"/>
      <c r="CO1278" s="69"/>
      <c r="CP1278" s="69"/>
      <c r="CQ1278" s="69"/>
      <c r="CR1278" s="69"/>
      <c r="CS1278" s="69"/>
      <c r="CT1278" s="69"/>
      <c r="CU1278" s="69"/>
      <c r="CV1278" s="69"/>
      <c r="CW1278" s="69"/>
      <c r="CX1278" s="69"/>
      <c r="CY1278" s="69"/>
      <c r="CZ1278" s="69"/>
      <c r="DA1278" s="69"/>
      <c r="DB1278" s="69"/>
      <c r="DC1278" s="69"/>
      <c r="DD1278" s="69"/>
      <c r="DE1278" s="69"/>
      <c r="DF1278" s="69"/>
      <c r="DG1278" s="69"/>
      <c r="DH1278" s="69"/>
      <c r="DI1278" s="69"/>
      <c r="DJ1278" s="69"/>
      <c r="DK1278" s="69"/>
    </row>
    <row r="1279" spans="1:115" s="70" customFormat="1" ht="25.5">
      <c r="A1279" s="2"/>
      <c r="B1279" s="2">
        <v>75</v>
      </c>
      <c r="C1279" s="313" t="s">
        <v>7652</v>
      </c>
      <c r="D1279" s="313" t="s">
        <v>7653</v>
      </c>
      <c r="E1279" s="165" t="s">
        <v>7654</v>
      </c>
      <c r="F1279" s="471" t="s">
        <v>7655</v>
      </c>
      <c r="G1279" s="165" t="s">
        <v>7630</v>
      </c>
      <c r="H1279" s="452">
        <v>9698</v>
      </c>
      <c r="I1279" s="453"/>
      <c r="J1279" s="453"/>
      <c r="K1279" s="455">
        <v>43941</v>
      </c>
      <c r="L1279" s="165" t="s">
        <v>7656</v>
      </c>
      <c r="M1279" s="2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  <c r="BU1279" s="69"/>
      <c r="BV1279" s="69"/>
      <c r="BW1279" s="69"/>
      <c r="BX1279" s="69"/>
      <c r="BY1279" s="69"/>
      <c r="BZ1279" s="69"/>
      <c r="CA1279" s="69"/>
      <c r="CB1279" s="69"/>
      <c r="CC1279" s="69"/>
      <c r="CD1279" s="69"/>
      <c r="CE1279" s="69"/>
      <c r="CF1279" s="69"/>
      <c r="CG1279" s="69"/>
      <c r="CH1279" s="69"/>
      <c r="CI1279" s="69"/>
      <c r="CJ1279" s="69"/>
      <c r="CK1279" s="69"/>
      <c r="CL1279" s="69"/>
      <c r="CM1279" s="69"/>
      <c r="CN1279" s="69"/>
      <c r="CO1279" s="69"/>
      <c r="CP1279" s="69"/>
      <c r="CQ1279" s="69"/>
      <c r="CR1279" s="69"/>
      <c r="CS1279" s="69"/>
      <c r="CT1279" s="69"/>
      <c r="CU1279" s="69"/>
      <c r="CV1279" s="69"/>
      <c r="CW1279" s="69"/>
      <c r="CX1279" s="69"/>
      <c r="CY1279" s="69"/>
      <c r="CZ1279" s="69"/>
      <c r="DA1279" s="69"/>
      <c r="DB1279" s="69"/>
      <c r="DC1279" s="69"/>
      <c r="DD1279" s="69"/>
      <c r="DE1279" s="69"/>
      <c r="DF1279" s="69"/>
      <c r="DG1279" s="69"/>
      <c r="DH1279" s="69"/>
      <c r="DI1279" s="69"/>
      <c r="DJ1279" s="69"/>
      <c r="DK1279" s="69"/>
    </row>
    <row r="1280" spans="1:115" s="70" customFormat="1" ht="25.5">
      <c r="A1280" s="2"/>
      <c r="B1280" s="2">
        <v>76</v>
      </c>
      <c r="C1280" s="313" t="s">
        <v>7657</v>
      </c>
      <c r="D1280" s="313" t="s">
        <v>9453</v>
      </c>
      <c r="E1280" s="165" t="s">
        <v>7654</v>
      </c>
      <c r="F1280" s="471" t="s">
        <v>7658</v>
      </c>
      <c r="G1280" s="165" t="s">
        <v>7659</v>
      </c>
      <c r="H1280" s="452">
        <v>5200</v>
      </c>
      <c r="I1280" s="453"/>
      <c r="J1280" s="453"/>
      <c r="K1280" s="455">
        <v>43941</v>
      </c>
      <c r="L1280" s="474" t="s">
        <v>7660</v>
      </c>
      <c r="M1280" s="2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  <c r="BU1280" s="69"/>
      <c r="BV1280" s="69"/>
      <c r="BW1280" s="69"/>
      <c r="BX1280" s="69"/>
      <c r="BY1280" s="69"/>
      <c r="BZ1280" s="69"/>
      <c r="CA1280" s="69"/>
      <c r="CB1280" s="69"/>
      <c r="CC1280" s="69"/>
      <c r="CD1280" s="69"/>
      <c r="CE1280" s="69"/>
      <c r="CF1280" s="69"/>
      <c r="CG1280" s="69"/>
      <c r="CH1280" s="69"/>
      <c r="CI1280" s="69"/>
      <c r="CJ1280" s="69"/>
      <c r="CK1280" s="69"/>
      <c r="CL1280" s="69"/>
      <c r="CM1280" s="69"/>
      <c r="CN1280" s="69"/>
      <c r="CO1280" s="69"/>
      <c r="CP1280" s="69"/>
      <c r="CQ1280" s="69"/>
      <c r="CR1280" s="69"/>
      <c r="CS1280" s="69"/>
      <c r="CT1280" s="69"/>
      <c r="CU1280" s="69"/>
      <c r="CV1280" s="69"/>
      <c r="CW1280" s="69"/>
      <c r="CX1280" s="69"/>
      <c r="CY1280" s="69"/>
      <c r="CZ1280" s="69"/>
      <c r="DA1280" s="69"/>
      <c r="DB1280" s="69"/>
      <c r="DC1280" s="69"/>
      <c r="DD1280" s="69"/>
      <c r="DE1280" s="69"/>
      <c r="DF1280" s="69"/>
      <c r="DG1280" s="69"/>
      <c r="DH1280" s="69"/>
      <c r="DI1280" s="69"/>
      <c r="DJ1280" s="69"/>
      <c r="DK1280" s="69"/>
    </row>
    <row r="1281" spans="1:115" s="70" customFormat="1" ht="25.5">
      <c r="A1281" s="2"/>
      <c r="B1281" s="2">
        <v>77</v>
      </c>
      <c r="C1281" s="313" t="s">
        <v>9454</v>
      </c>
      <c r="D1281" s="313" t="s">
        <v>7661</v>
      </c>
      <c r="E1281" s="165" t="s">
        <v>7662</v>
      </c>
      <c r="F1281" s="471" t="s">
        <v>7663</v>
      </c>
      <c r="G1281" s="165" t="s">
        <v>5891</v>
      </c>
      <c r="H1281" s="452">
        <v>9500</v>
      </c>
      <c r="I1281" s="453"/>
      <c r="J1281" s="453"/>
      <c r="K1281" s="455">
        <v>43605</v>
      </c>
      <c r="L1281" s="165" t="s">
        <v>7664</v>
      </c>
      <c r="M1281" s="2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  <c r="BU1281" s="69"/>
      <c r="BV1281" s="69"/>
      <c r="BW1281" s="69"/>
      <c r="BX1281" s="69"/>
      <c r="BY1281" s="69"/>
      <c r="BZ1281" s="69"/>
      <c r="CA1281" s="69"/>
      <c r="CB1281" s="69"/>
      <c r="CC1281" s="69"/>
      <c r="CD1281" s="69"/>
      <c r="CE1281" s="69"/>
      <c r="CF1281" s="69"/>
      <c r="CG1281" s="69"/>
      <c r="CH1281" s="69"/>
      <c r="CI1281" s="69"/>
      <c r="CJ1281" s="69"/>
      <c r="CK1281" s="69"/>
      <c r="CL1281" s="69"/>
      <c r="CM1281" s="69"/>
      <c r="CN1281" s="69"/>
      <c r="CO1281" s="69"/>
      <c r="CP1281" s="69"/>
      <c r="CQ1281" s="69"/>
      <c r="CR1281" s="69"/>
      <c r="CS1281" s="69"/>
      <c r="CT1281" s="69"/>
      <c r="CU1281" s="69"/>
      <c r="CV1281" s="69"/>
      <c r="CW1281" s="69"/>
      <c r="CX1281" s="69"/>
      <c r="CY1281" s="69"/>
      <c r="CZ1281" s="69"/>
      <c r="DA1281" s="69"/>
      <c r="DB1281" s="69"/>
      <c r="DC1281" s="69"/>
      <c r="DD1281" s="69"/>
      <c r="DE1281" s="69"/>
      <c r="DF1281" s="69"/>
      <c r="DG1281" s="69"/>
      <c r="DH1281" s="69"/>
      <c r="DI1281" s="69"/>
      <c r="DJ1281" s="69"/>
      <c r="DK1281" s="69"/>
    </row>
    <row r="1282" spans="1:115" s="70" customFormat="1" ht="25.5">
      <c r="A1282" s="2"/>
      <c r="B1282" s="2">
        <v>78</v>
      </c>
      <c r="C1282" s="313" t="s">
        <v>7665</v>
      </c>
      <c r="D1282" s="313" t="s">
        <v>7666</v>
      </c>
      <c r="E1282" s="165" t="s">
        <v>7667</v>
      </c>
      <c r="F1282" s="471" t="s">
        <v>7668</v>
      </c>
      <c r="G1282" s="165" t="s">
        <v>4586</v>
      </c>
      <c r="H1282" s="452">
        <v>8987</v>
      </c>
      <c r="I1282" s="453"/>
      <c r="J1282" s="453"/>
      <c r="K1282" s="455">
        <v>43972</v>
      </c>
      <c r="L1282" s="474" t="s">
        <v>7669</v>
      </c>
      <c r="M1282" s="2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  <c r="BU1282" s="69"/>
      <c r="BV1282" s="69"/>
      <c r="BW1282" s="69"/>
      <c r="BX1282" s="69"/>
      <c r="BY1282" s="69"/>
      <c r="BZ1282" s="69"/>
      <c r="CA1282" s="69"/>
      <c r="CB1282" s="69"/>
      <c r="CC1282" s="69"/>
      <c r="CD1282" s="69"/>
      <c r="CE1282" s="69"/>
      <c r="CF1282" s="69"/>
      <c r="CG1282" s="69"/>
      <c r="CH1282" s="69"/>
      <c r="CI1282" s="69"/>
      <c r="CJ1282" s="69"/>
      <c r="CK1282" s="69"/>
      <c r="CL1282" s="69"/>
      <c r="CM1282" s="69"/>
      <c r="CN1282" s="69"/>
      <c r="CO1282" s="69"/>
      <c r="CP1282" s="69"/>
      <c r="CQ1282" s="69"/>
      <c r="CR1282" s="69"/>
      <c r="CS1282" s="69"/>
      <c r="CT1282" s="69"/>
      <c r="CU1282" s="69"/>
      <c r="CV1282" s="69"/>
      <c r="CW1282" s="69"/>
      <c r="CX1282" s="69"/>
      <c r="CY1282" s="69"/>
      <c r="CZ1282" s="69"/>
      <c r="DA1282" s="69"/>
      <c r="DB1282" s="69"/>
      <c r="DC1282" s="69"/>
      <c r="DD1282" s="69"/>
      <c r="DE1282" s="69"/>
      <c r="DF1282" s="69"/>
      <c r="DG1282" s="69"/>
      <c r="DH1282" s="69"/>
      <c r="DI1282" s="69"/>
      <c r="DJ1282" s="69"/>
      <c r="DK1282" s="69"/>
    </row>
    <row r="1283" spans="1:115" s="70" customFormat="1" ht="25.5">
      <c r="A1283" s="2"/>
      <c r="B1283" s="2">
        <v>79</v>
      </c>
      <c r="C1283" s="313" t="s">
        <v>7670</v>
      </c>
      <c r="D1283" s="313" t="s">
        <v>7671</v>
      </c>
      <c r="E1283" s="165" t="s">
        <v>7672</v>
      </c>
      <c r="F1283" s="471" t="s">
        <v>7673</v>
      </c>
      <c r="G1283" s="166" t="e">
        <f>L4068-10/11/2016+Phạt</f>
        <v>#NAME?</v>
      </c>
      <c r="H1283" s="452">
        <v>10000</v>
      </c>
      <c r="I1283" s="453"/>
      <c r="J1283" s="453"/>
      <c r="K1283" s="313" t="s">
        <v>9455</v>
      </c>
      <c r="L1283" s="165" t="s">
        <v>8634</v>
      </c>
      <c r="M1283" s="2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  <c r="BU1283" s="69"/>
      <c r="BV1283" s="69"/>
      <c r="BW1283" s="69"/>
      <c r="BX1283" s="69"/>
      <c r="BY1283" s="69"/>
      <c r="BZ1283" s="69"/>
      <c r="CA1283" s="69"/>
      <c r="CB1283" s="69"/>
      <c r="CC1283" s="69"/>
      <c r="CD1283" s="69"/>
      <c r="CE1283" s="69"/>
      <c r="CF1283" s="69"/>
      <c r="CG1283" s="69"/>
      <c r="CH1283" s="69"/>
      <c r="CI1283" s="69"/>
      <c r="CJ1283" s="69"/>
      <c r="CK1283" s="69"/>
      <c r="CL1283" s="69"/>
      <c r="CM1283" s="69"/>
      <c r="CN1283" s="69"/>
      <c r="CO1283" s="69"/>
      <c r="CP1283" s="69"/>
      <c r="CQ1283" s="69"/>
      <c r="CR1283" s="69"/>
      <c r="CS1283" s="69"/>
      <c r="CT1283" s="69"/>
      <c r="CU1283" s="69"/>
      <c r="CV1283" s="69"/>
      <c r="CW1283" s="69"/>
      <c r="CX1283" s="69"/>
      <c r="CY1283" s="69"/>
      <c r="CZ1283" s="69"/>
      <c r="DA1283" s="69"/>
      <c r="DB1283" s="69"/>
      <c r="DC1283" s="69"/>
      <c r="DD1283" s="69"/>
      <c r="DE1283" s="69"/>
      <c r="DF1283" s="69"/>
      <c r="DG1283" s="69"/>
      <c r="DH1283" s="69"/>
      <c r="DI1283" s="69"/>
      <c r="DJ1283" s="69"/>
      <c r="DK1283" s="69"/>
    </row>
    <row r="1284" spans="1:115" s="70" customFormat="1" ht="38.25">
      <c r="A1284" s="2"/>
      <c r="B1284" s="2">
        <v>80</v>
      </c>
      <c r="C1284" s="313" t="s">
        <v>7674</v>
      </c>
      <c r="D1284" s="313" t="s">
        <v>7675</v>
      </c>
      <c r="E1284" s="165" t="s">
        <v>7676</v>
      </c>
      <c r="F1284" s="471" t="s">
        <v>7677</v>
      </c>
      <c r="G1284" s="165" t="s">
        <v>7678</v>
      </c>
      <c r="H1284" s="452">
        <v>2200</v>
      </c>
      <c r="I1284" s="453"/>
      <c r="J1284" s="453"/>
      <c r="K1284" s="455">
        <v>43972</v>
      </c>
      <c r="L1284" s="474" t="s">
        <v>7679</v>
      </c>
      <c r="M1284" s="2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  <c r="BU1284" s="69"/>
      <c r="BV1284" s="69"/>
      <c r="BW1284" s="69"/>
      <c r="BX1284" s="69"/>
      <c r="BY1284" s="69"/>
      <c r="BZ1284" s="69"/>
      <c r="CA1284" s="69"/>
      <c r="CB1284" s="69"/>
      <c r="CC1284" s="69"/>
      <c r="CD1284" s="69"/>
      <c r="CE1284" s="69"/>
      <c r="CF1284" s="69"/>
      <c r="CG1284" s="69"/>
      <c r="CH1284" s="69"/>
      <c r="CI1284" s="69"/>
      <c r="CJ1284" s="69"/>
      <c r="CK1284" s="69"/>
      <c r="CL1284" s="69"/>
      <c r="CM1284" s="69"/>
      <c r="CN1284" s="69"/>
      <c r="CO1284" s="69"/>
      <c r="CP1284" s="69"/>
      <c r="CQ1284" s="69"/>
      <c r="CR1284" s="69"/>
      <c r="CS1284" s="69"/>
      <c r="CT1284" s="69"/>
      <c r="CU1284" s="69"/>
      <c r="CV1284" s="69"/>
      <c r="CW1284" s="69"/>
      <c r="CX1284" s="69"/>
      <c r="CY1284" s="69"/>
      <c r="CZ1284" s="69"/>
      <c r="DA1284" s="69"/>
      <c r="DB1284" s="69"/>
      <c r="DC1284" s="69"/>
      <c r="DD1284" s="69"/>
      <c r="DE1284" s="69"/>
      <c r="DF1284" s="69"/>
      <c r="DG1284" s="69"/>
      <c r="DH1284" s="69"/>
      <c r="DI1284" s="69"/>
      <c r="DJ1284" s="69"/>
      <c r="DK1284" s="69"/>
    </row>
    <row r="1285" spans="1:115" s="70" customFormat="1" ht="76.5">
      <c r="A1285" s="2"/>
      <c r="B1285" s="2">
        <v>81</v>
      </c>
      <c r="C1285" s="313" t="s">
        <v>7680</v>
      </c>
      <c r="D1285" s="313" t="s">
        <v>7681</v>
      </c>
      <c r="E1285" s="165" t="s">
        <v>7682</v>
      </c>
      <c r="F1285" s="471" t="s">
        <v>7683</v>
      </c>
      <c r="G1285" s="165" t="s">
        <v>4586</v>
      </c>
      <c r="H1285" s="452">
        <v>19000</v>
      </c>
      <c r="I1285" s="453"/>
      <c r="J1285" s="453"/>
      <c r="K1285" s="455">
        <v>44047</v>
      </c>
      <c r="L1285" s="474" t="s">
        <v>7684</v>
      </c>
      <c r="M1285" s="2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  <c r="BU1285" s="69"/>
      <c r="BV1285" s="69"/>
      <c r="BW1285" s="69"/>
      <c r="BX1285" s="69"/>
      <c r="BY1285" s="69"/>
      <c r="BZ1285" s="69"/>
      <c r="CA1285" s="69"/>
      <c r="CB1285" s="69"/>
      <c r="CC1285" s="69"/>
      <c r="CD1285" s="69"/>
      <c r="CE1285" s="69"/>
      <c r="CF1285" s="69"/>
      <c r="CG1285" s="69"/>
      <c r="CH1285" s="69"/>
      <c r="CI1285" s="69"/>
      <c r="CJ1285" s="69"/>
      <c r="CK1285" s="69"/>
      <c r="CL1285" s="69"/>
      <c r="CM1285" s="69"/>
      <c r="CN1285" s="69"/>
      <c r="CO1285" s="69"/>
      <c r="CP1285" s="69"/>
      <c r="CQ1285" s="69"/>
      <c r="CR1285" s="69"/>
      <c r="CS1285" s="69"/>
      <c r="CT1285" s="69"/>
      <c r="CU1285" s="69"/>
      <c r="CV1285" s="69"/>
      <c r="CW1285" s="69"/>
      <c r="CX1285" s="69"/>
      <c r="CY1285" s="69"/>
      <c r="CZ1285" s="69"/>
      <c r="DA1285" s="69"/>
      <c r="DB1285" s="69"/>
      <c r="DC1285" s="69"/>
      <c r="DD1285" s="69"/>
      <c r="DE1285" s="69"/>
      <c r="DF1285" s="69"/>
      <c r="DG1285" s="69"/>
      <c r="DH1285" s="69"/>
      <c r="DI1285" s="69"/>
      <c r="DJ1285" s="69"/>
      <c r="DK1285" s="69"/>
    </row>
    <row r="1286" spans="1:115" s="70" customFormat="1" ht="25.5">
      <c r="A1286" s="2"/>
      <c r="B1286" s="2">
        <v>82</v>
      </c>
      <c r="C1286" s="313" t="s">
        <v>7685</v>
      </c>
      <c r="D1286" s="313" t="s">
        <v>9456</v>
      </c>
      <c r="E1286" s="165" t="s">
        <v>7686</v>
      </c>
      <c r="F1286" s="471" t="s">
        <v>7687</v>
      </c>
      <c r="G1286" s="165" t="s">
        <v>7688</v>
      </c>
      <c r="H1286" s="452">
        <v>2400</v>
      </c>
      <c r="I1286" s="453"/>
      <c r="J1286" s="453"/>
      <c r="K1286" s="455">
        <v>43972</v>
      </c>
      <c r="L1286" s="474" t="s">
        <v>7689</v>
      </c>
      <c r="M1286" s="2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  <c r="BU1286" s="69"/>
      <c r="BV1286" s="69"/>
      <c r="BW1286" s="69"/>
      <c r="BX1286" s="69"/>
      <c r="BY1286" s="69"/>
      <c r="BZ1286" s="69"/>
      <c r="CA1286" s="69"/>
      <c r="CB1286" s="69"/>
      <c r="CC1286" s="69"/>
      <c r="CD1286" s="69"/>
      <c r="CE1286" s="69"/>
      <c r="CF1286" s="69"/>
      <c r="CG1286" s="69"/>
      <c r="CH1286" s="69"/>
      <c r="CI1286" s="69"/>
      <c r="CJ1286" s="69"/>
      <c r="CK1286" s="69"/>
      <c r="CL1286" s="69"/>
      <c r="CM1286" s="69"/>
      <c r="CN1286" s="69"/>
      <c r="CO1286" s="69"/>
      <c r="CP1286" s="69"/>
      <c r="CQ1286" s="69"/>
      <c r="CR1286" s="69"/>
      <c r="CS1286" s="69"/>
      <c r="CT1286" s="69"/>
      <c r="CU1286" s="69"/>
      <c r="CV1286" s="69"/>
      <c r="CW1286" s="69"/>
      <c r="CX1286" s="69"/>
      <c r="CY1286" s="69"/>
      <c r="CZ1286" s="69"/>
      <c r="DA1286" s="69"/>
      <c r="DB1286" s="69"/>
      <c r="DC1286" s="69"/>
      <c r="DD1286" s="69"/>
      <c r="DE1286" s="69"/>
      <c r="DF1286" s="69"/>
      <c r="DG1286" s="69"/>
      <c r="DH1286" s="69"/>
      <c r="DI1286" s="69"/>
      <c r="DJ1286" s="69"/>
      <c r="DK1286" s="69"/>
    </row>
    <row r="1287" spans="1:115" s="70" customFormat="1" ht="25.5">
      <c r="A1287" s="2"/>
      <c r="B1287" s="2">
        <v>83</v>
      </c>
      <c r="C1287" s="313" t="s">
        <v>7690</v>
      </c>
      <c r="D1287" s="313" t="s">
        <v>7691</v>
      </c>
      <c r="E1287" s="165" t="s">
        <v>7692</v>
      </c>
      <c r="F1287" s="471" t="s">
        <v>7693</v>
      </c>
      <c r="G1287" s="165" t="s">
        <v>7688</v>
      </c>
      <c r="H1287" s="452">
        <v>9200</v>
      </c>
      <c r="I1287" s="453"/>
      <c r="J1287" s="453"/>
      <c r="K1287" s="455">
        <v>43832</v>
      </c>
      <c r="L1287" s="474" t="s">
        <v>7694</v>
      </c>
      <c r="M1287" s="2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  <c r="BU1287" s="69"/>
      <c r="BV1287" s="69"/>
      <c r="BW1287" s="69"/>
      <c r="BX1287" s="69"/>
      <c r="BY1287" s="69"/>
      <c r="BZ1287" s="69"/>
      <c r="CA1287" s="69"/>
      <c r="CB1287" s="69"/>
      <c r="CC1287" s="69"/>
      <c r="CD1287" s="69"/>
      <c r="CE1287" s="69"/>
      <c r="CF1287" s="69"/>
      <c r="CG1287" s="69"/>
      <c r="CH1287" s="69"/>
      <c r="CI1287" s="69"/>
      <c r="CJ1287" s="69"/>
      <c r="CK1287" s="69"/>
      <c r="CL1287" s="69"/>
      <c r="CM1287" s="69"/>
      <c r="CN1287" s="69"/>
      <c r="CO1287" s="69"/>
      <c r="CP1287" s="69"/>
      <c r="CQ1287" s="69"/>
      <c r="CR1287" s="69"/>
      <c r="CS1287" s="69"/>
      <c r="CT1287" s="69"/>
      <c r="CU1287" s="69"/>
      <c r="CV1287" s="69"/>
      <c r="CW1287" s="69"/>
      <c r="CX1287" s="69"/>
      <c r="CY1287" s="69"/>
      <c r="CZ1287" s="69"/>
      <c r="DA1287" s="69"/>
      <c r="DB1287" s="69"/>
      <c r="DC1287" s="69"/>
      <c r="DD1287" s="69"/>
      <c r="DE1287" s="69"/>
      <c r="DF1287" s="69"/>
      <c r="DG1287" s="69"/>
      <c r="DH1287" s="69"/>
      <c r="DI1287" s="69"/>
      <c r="DJ1287" s="69"/>
      <c r="DK1287" s="69"/>
    </row>
    <row r="1288" spans="1:115" s="70" customFormat="1" ht="25.5">
      <c r="A1288" s="2"/>
      <c r="B1288" s="2">
        <v>84</v>
      </c>
      <c r="C1288" s="313" t="s">
        <v>7695</v>
      </c>
      <c r="D1288" s="313" t="s">
        <v>7696</v>
      </c>
      <c r="E1288" s="165" t="s">
        <v>7697</v>
      </c>
      <c r="F1288" s="471" t="s">
        <v>7698</v>
      </c>
      <c r="G1288" s="165" t="s">
        <v>4586</v>
      </c>
      <c r="H1288" s="452">
        <v>4380</v>
      </c>
      <c r="I1288" s="453"/>
      <c r="J1288" s="453"/>
      <c r="K1288" s="455">
        <v>43648</v>
      </c>
      <c r="L1288" s="165" t="s">
        <v>7699</v>
      </c>
      <c r="M1288" s="2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  <c r="BU1288" s="69"/>
      <c r="BV1288" s="69"/>
      <c r="BW1288" s="69"/>
      <c r="BX1288" s="69"/>
      <c r="BY1288" s="69"/>
      <c r="BZ1288" s="69"/>
      <c r="CA1288" s="69"/>
      <c r="CB1288" s="69"/>
      <c r="CC1288" s="69"/>
      <c r="CD1288" s="69"/>
      <c r="CE1288" s="69"/>
      <c r="CF1288" s="69"/>
      <c r="CG1288" s="69"/>
      <c r="CH1288" s="69"/>
      <c r="CI1288" s="69"/>
      <c r="CJ1288" s="69"/>
      <c r="CK1288" s="69"/>
      <c r="CL1288" s="69"/>
      <c r="CM1288" s="69"/>
      <c r="CN1288" s="69"/>
      <c r="CO1288" s="69"/>
      <c r="CP1288" s="69"/>
      <c r="CQ1288" s="69"/>
      <c r="CR1288" s="69"/>
      <c r="CS1288" s="69"/>
      <c r="CT1288" s="69"/>
      <c r="CU1288" s="69"/>
      <c r="CV1288" s="69"/>
      <c r="CW1288" s="69"/>
      <c r="CX1288" s="69"/>
      <c r="CY1288" s="69"/>
      <c r="CZ1288" s="69"/>
      <c r="DA1288" s="69"/>
      <c r="DB1288" s="69"/>
      <c r="DC1288" s="69"/>
      <c r="DD1288" s="69"/>
      <c r="DE1288" s="69"/>
      <c r="DF1288" s="69"/>
      <c r="DG1288" s="69"/>
      <c r="DH1288" s="69"/>
      <c r="DI1288" s="69"/>
      <c r="DJ1288" s="69"/>
      <c r="DK1288" s="69"/>
    </row>
    <row r="1289" spans="1:115" s="70" customFormat="1" ht="25.5">
      <c r="A1289" s="2"/>
      <c r="B1289" s="2">
        <v>85</v>
      </c>
      <c r="C1289" s="313" t="s">
        <v>9457</v>
      </c>
      <c r="D1289" s="313" t="s">
        <v>7600</v>
      </c>
      <c r="E1289" s="165" t="s">
        <v>7700</v>
      </c>
      <c r="F1289" s="471" t="s">
        <v>7701</v>
      </c>
      <c r="G1289" s="165" t="s">
        <v>7702</v>
      </c>
      <c r="H1289" s="452">
        <v>5200</v>
      </c>
      <c r="I1289" s="453"/>
      <c r="J1289" s="453"/>
      <c r="K1289" s="455">
        <v>43916</v>
      </c>
      <c r="L1289" s="165" t="s">
        <v>7703</v>
      </c>
      <c r="M1289" s="2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  <c r="BU1289" s="69"/>
      <c r="BV1289" s="69"/>
      <c r="BW1289" s="69"/>
      <c r="BX1289" s="69"/>
      <c r="BY1289" s="69"/>
      <c r="BZ1289" s="69"/>
      <c r="CA1289" s="69"/>
      <c r="CB1289" s="69"/>
      <c r="CC1289" s="69"/>
      <c r="CD1289" s="69"/>
      <c r="CE1289" s="69"/>
      <c r="CF1289" s="69"/>
      <c r="CG1289" s="69"/>
      <c r="CH1289" s="69"/>
      <c r="CI1289" s="69"/>
      <c r="CJ1289" s="69"/>
      <c r="CK1289" s="69"/>
      <c r="CL1289" s="69"/>
      <c r="CM1289" s="69"/>
      <c r="CN1289" s="69"/>
      <c r="CO1289" s="69"/>
      <c r="CP1289" s="69"/>
      <c r="CQ1289" s="69"/>
      <c r="CR1289" s="69"/>
      <c r="CS1289" s="69"/>
      <c r="CT1289" s="69"/>
      <c r="CU1289" s="69"/>
      <c r="CV1289" s="69"/>
      <c r="CW1289" s="69"/>
      <c r="CX1289" s="69"/>
      <c r="CY1289" s="69"/>
      <c r="CZ1289" s="69"/>
      <c r="DA1289" s="69"/>
      <c r="DB1289" s="69"/>
      <c r="DC1289" s="69"/>
      <c r="DD1289" s="69"/>
      <c r="DE1289" s="69"/>
      <c r="DF1289" s="69"/>
      <c r="DG1289" s="69"/>
      <c r="DH1289" s="69"/>
      <c r="DI1289" s="69"/>
      <c r="DJ1289" s="69"/>
      <c r="DK1289" s="69"/>
    </row>
    <row r="1290" spans="1:115" s="70" customFormat="1" ht="25.5">
      <c r="A1290" s="2"/>
      <c r="B1290" s="2">
        <v>86</v>
      </c>
      <c r="C1290" s="313" t="s">
        <v>7704</v>
      </c>
      <c r="D1290" s="313" t="s">
        <v>7600</v>
      </c>
      <c r="E1290" s="165" t="s">
        <v>7705</v>
      </c>
      <c r="F1290" s="471" t="s">
        <v>7706</v>
      </c>
      <c r="G1290" s="165" t="s">
        <v>7707</v>
      </c>
      <c r="H1290" s="452">
        <v>371600</v>
      </c>
      <c r="I1290" s="453"/>
      <c r="J1290" s="453"/>
      <c r="K1290" s="455">
        <v>44084</v>
      </c>
      <c r="L1290" s="165" t="s">
        <v>7708</v>
      </c>
      <c r="M1290" s="2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  <c r="BU1290" s="69"/>
      <c r="BV1290" s="69"/>
      <c r="BW1290" s="69"/>
      <c r="BX1290" s="69"/>
      <c r="BY1290" s="69"/>
      <c r="BZ1290" s="69"/>
      <c r="CA1290" s="69"/>
      <c r="CB1290" s="69"/>
      <c r="CC1290" s="69"/>
      <c r="CD1290" s="69"/>
      <c r="CE1290" s="69"/>
      <c r="CF1290" s="69"/>
      <c r="CG1290" s="69"/>
      <c r="CH1290" s="69"/>
      <c r="CI1290" s="69"/>
      <c r="CJ1290" s="69"/>
      <c r="CK1290" s="69"/>
      <c r="CL1290" s="69"/>
      <c r="CM1290" s="69"/>
      <c r="CN1290" s="69"/>
      <c r="CO1290" s="69"/>
      <c r="CP1290" s="69"/>
      <c r="CQ1290" s="69"/>
      <c r="CR1290" s="69"/>
      <c r="CS1290" s="69"/>
      <c r="CT1290" s="69"/>
      <c r="CU1290" s="69"/>
      <c r="CV1290" s="69"/>
      <c r="CW1290" s="69"/>
      <c r="CX1290" s="69"/>
      <c r="CY1290" s="69"/>
      <c r="CZ1290" s="69"/>
      <c r="DA1290" s="69"/>
      <c r="DB1290" s="69"/>
      <c r="DC1290" s="69"/>
      <c r="DD1290" s="69"/>
      <c r="DE1290" s="69"/>
      <c r="DF1290" s="69"/>
      <c r="DG1290" s="69"/>
      <c r="DH1290" s="69"/>
      <c r="DI1290" s="69"/>
      <c r="DJ1290" s="69"/>
      <c r="DK1290" s="69"/>
    </row>
    <row r="1291" spans="1:115" s="70" customFormat="1" ht="25.5">
      <c r="A1291" s="2"/>
      <c r="B1291" s="2">
        <v>87</v>
      </c>
      <c r="C1291" s="313" t="s">
        <v>5889</v>
      </c>
      <c r="D1291" s="313" t="s">
        <v>7709</v>
      </c>
      <c r="E1291" s="165" t="s">
        <v>7710</v>
      </c>
      <c r="F1291" s="471" t="s">
        <v>7711</v>
      </c>
      <c r="G1291" s="165" t="s">
        <v>7712</v>
      </c>
      <c r="H1291" s="452">
        <v>1500</v>
      </c>
      <c r="I1291" s="453"/>
      <c r="J1291" s="453"/>
      <c r="K1291" s="455">
        <v>44007</v>
      </c>
      <c r="L1291" s="165" t="s">
        <v>5890</v>
      </c>
      <c r="M1291" s="2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  <c r="BU1291" s="69"/>
      <c r="BV1291" s="69"/>
      <c r="BW1291" s="69"/>
      <c r="BX1291" s="69"/>
      <c r="BY1291" s="69"/>
      <c r="BZ1291" s="69"/>
      <c r="CA1291" s="69"/>
      <c r="CB1291" s="69"/>
      <c r="CC1291" s="69"/>
      <c r="CD1291" s="69"/>
      <c r="CE1291" s="69"/>
      <c r="CF1291" s="69"/>
      <c r="CG1291" s="69"/>
      <c r="CH1291" s="69"/>
      <c r="CI1291" s="69"/>
      <c r="CJ1291" s="69"/>
      <c r="CK1291" s="69"/>
      <c r="CL1291" s="69"/>
      <c r="CM1291" s="69"/>
      <c r="CN1291" s="69"/>
      <c r="CO1291" s="69"/>
      <c r="CP1291" s="69"/>
      <c r="CQ1291" s="69"/>
      <c r="CR1291" s="69"/>
      <c r="CS1291" s="69"/>
      <c r="CT1291" s="69"/>
      <c r="CU1291" s="69"/>
      <c r="CV1291" s="69"/>
      <c r="CW1291" s="69"/>
      <c r="CX1291" s="69"/>
      <c r="CY1291" s="69"/>
      <c r="CZ1291" s="69"/>
      <c r="DA1291" s="69"/>
      <c r="DB1291" s="69"/>
      <c r="DC1291" s="69"/>
      <c r="DD1291" s="69"/>
      <c r="DE1291" s="69"/>
      <c r="DF1291" s="69"/>
      <c r="DG1291" s="69"/>
      <c r="DH1291" s="69"/>
      <c r="DI1291" s="69"/>
      <c r="DJ1291" s="69"/>
      <c r="DK1291" s="69"/>
    </row>
    <row r="1292" spans="1:115" s="70" customFormat="1" ht="25.5">
      <c r="A1292" s="2"/>
      <c r="B1292" s="2">
        <v>88</v>
      </c>
      <c r="C1292" s="313" t="s">
        <v>7713</v>
      </c>
      <c r="D1292" s="313" t="s">
        <v>7714</v>
      </c>
      <c r="E1292" s="165" t="s">
        <v>7715</v>
      </c>
      <c r="F1292" s="471" t="s">
        <v>7716</v>
      </c>
      <c r="G1292" s="165" t="s">
        <v>7717</v>
      </c>
      <c r="H1292" s="452">
        <v>30000</v>
      </c>
      <c r="I1292" s="453"/>
      <c r="J1292" s="453"/>
      <c r="K1292" s="455">
        <v>43549</v>
      </c>
      <c r="L1292" s="313" t="s">
        <v>7718</v>
      </c>
      <c r="M1292" s="2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  <c r="BU1292" s="69"/>
      <c r="BV1292" s="69"/>
      <c r="BW1292" s="69"/>
      <c r="BX1292" s="69"/>
      <c r="BY1292" s="69"/>
      <c r="BZ1292" s="69"/>
      <c r="CA1292" s="69"/>
      <c r="CB1292" s="69"/>
      <c r="CC1292" s="69"/>
      <c r="CD1292" s="69"/>
      <c r="CE1292" s="69"/>
      <c r="CF1292" s="69"/>
      <c r="CG1292" s="69"/>
      <c r="CH1292" s="69"/>
      <c r="CI1292" s="69"/>
      <c r="CJ1292" s="69"/>
      <c r="CK1292" s="69"/>
      <c r="CL1292" s="69"/>
      <c r="CM1292" s="69"/>
      <c r="CN1292" s="69"/>
      <c r="CO1292" s="69"/>
      <c r="CP1292" s="69"/>
      <c r="CQ1292" s="69"/>
      <c r="CR1292" s="69"/>
      <c r="CS1292" s="69"/>
      <c r="CT1292" s="69"/>
      <c r="CU1292" s="69"/>
      <c r="CV1292" s="69"/>
      <c r="CW1292" s="69"/>
      <c r="CX1292" s="69"/>
      <c r="CY1292" s="69"/>
      <c r="CZ1292" s="69"/>
      <c r="DA1292" s="69"/>
      <c r="DB1292" s="69"/>
      <c r="DC1292" s="69"/>
      <c r="DD1292" s="69"/>
      <c r="DE1292" s="69"/>
      <c r="DF1292" s="69"/>
      <c r="DG1292" s="69"/>
      <c r="DH1292" s="69"/>
      <c r="DI1292" s="69"/>
      <c r="DJ1292" s="69"/>
      <c r="DK1292" s="69"/>
    </row>
    <row r="1293" spans="1:115" s="70" customFormat="1" ht="25.5">
      <c r="A1293" s="2"/>
      <c r="B1293" s="2">
        <v>89</v>
      </c>
      <c r="C1293" s="313" t="s">
        <v>7719</v>
      </c>
      <c r="D1293" s="313" t="s">
        <v>7720</v>
      </c>
      <c r="E1293" s="165" t="s">
        <v>7721</v>
      </c>
      <c r="F1293" s="471" t="s">
        <v>7722</v>
      </c>
      <c r="G1293" s="165" t="s">
        <v>7723</v>
      </c>
      <c r="H1293" s="452">
        <v>5880</v>
      </c>
      <c r="I1293" s="453"/>
      <c r="J1293" s="453"/>
      <c r="K1293" s="455">
        <v>44019</v>
      </c>
      <c r="L1293" s="165" t="s">
        <v>7724</v>
      </c>
      <c r="M1293" s="2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  <c r="BU1293" s="69"/>
      <c r="BV1293" s="69"/>
      <c r="BW1293" s="69"/>
      <c r="BX1293" s="69"/>
      <c r="BY1293" s="69"/>
      <c r="BZ1293" s="69"/>
      <c r="CA1293" s="69"/>
      <c r="CB1293" s="69"/>
      <c r="CC1293" s="69"/>
      <c r="CD1293" s="69"/>
      <c r="CE1293" s="69"/>
      <c r="CF1293" s="69"/>
      <c r="CG1293" s="69"/>
      <c r="CH1293" s="69"/>
      <c r="CI1293" s="69"/>
      <c r="CJ1293" s="69"/>
      <c r="CK1293" s="69"/>
      <c r="CL1293" s="69"/>
      <c r="CM1293" s="69"/>
      <c r="CN1293" s="69"/>
      <c r="CO1293" s="69"/>
      <c r="CP1293" s="69"/>
      <c r="CQ1293" s="69"/>
      <c r="CR1293" s="69"/>
      <c r="CS1293" s="69"/>
      <c r="CT1293" s="69"/>
      <c r="CU1293" s="69"/>
      <c r="CV1293" s="69"/>
      <c r="CW1293" s="69"/>
      <c r="CX1293" s="69"/>
      <c r="CY1293" s="69"/>
      <c r="CZ1293" s="69"/>
      <c r="DA1293" s="69"/>
      <c r="DB1293" s="69"/>
      <c r="DC1293" s="69"/>
      <c r="DD1293" s="69"/>
      <c r="DE1293" s="69"/>
      <c r="DF1293" s="69"/>
      <c r="DG1293" s="69"/>
      <c r="DH1293" s="69"/>
      <c r="DI1293" s="69"/>
      <c r="DJ1293" s="69"/>
      <c r="DK1293" s="69"/>
    </row>
    <row r="1294" spans="1:115" s="70" customFormat="1" ht="25.5">
      <c r="A1294" s="2"/>
      <c r="B1294" s="2">
        <v>90</v>
      </c>
      <c r="C1294" s="313" t="s">
        <v>7725</v>
      </c>
      <c r="D1294" s="313" t="s">
        <v>9458</v>
      </c>
      <c r="E1294" s="165" t="s">
        <v>7726</v>
      </c>
      <c r="F1294" s="471" t="s">
        <v>7727</v>
      </c>
      <c r="G1294" s="165" t="s">
        <v>7712</v>
      </c>
      <c r="H1294" s="452">
        <v>1000</v>
      </c>
      <c r="I1294" s="453"/>
      <c r="J1294" s="453"/>
      <c r="K1294" s="455">
        <v>44085</v>
      </c>
      <c r="L1294" s="165" t="s">
        <v>7728</v>
      </c>
      <c r="M1294" s="2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  <c r="BU1294" s="69"/>
      <c r="BV1294" s="69"/>
      <c r="BW1294" s="69"/>
      <c r="BX1294" s="69"/>
      <c r="BY1294" s="69"/>
      <c r="BZ1294" s="69"/>
      <c r="CA1294" s="69"/>
      <c r="CB1294" s="69"/>
      <c r="CC1294" s="69"/>
      <c r="CD1294" s="69"/>
      <c r="CE1294" s="69"/>
      <c r="CF1294" s="69"/>
      <c r="CG1294" s="69"/>
      <c r="CH1294" s="69"/>
      <c r="CI1294" s="69"/>
      <c r="CJ1294" s="69"/>
      <c r="CK1294" s="69"/>
      <c r="CL1294" s="69"/>
      <c r="CM1294" s="69"/>
      <c r="CN1294" s="69"/>
      <c r="CO1294" s="69"/>
      <c r="CP1294" s="69"/>
      <c r="CQ1294" s="69"/>
      <c r="CR1294" s="69"/>
      <c r="CS1294" s="69"/>
      <c r="CT1294" s="69"/>
      <c r="CU1294" s="69"/>
      <c r="CV1294" s="69"/>
      <c r="CW1294" s="69"/>
      <c r="CX1294" s="69"/>
      <c r="CY1294" s="69"/>
      <c r="CZ1294" s="69"/>
      <c r="DA1294" s="69"/>
      <c r="DB1294" s="69"/>
      <c r="DC1294" s="69"/>
      <c r="DD1294" s="69"/>
      <c r="DE1294" s="69"/>
      <c r="DF1294" s="69"/>
      <c r="DG1294" s="69"/>
      <c r="DH1294" s="69"/>
      <c r="DI1294" s="69"/>
      <c r="DJ1294" s="69"/>
      <c r="DK1294" s="69"/>
    </row>
    <row r="1295" spans="1:115" s="70" customFormat="1" ht="25.5">
      <c r="A1295" s="2"/>
      <c r="B1295" s="2">
        <v>91</v>
      </c>
      <c r="C1295" s="313" t="s">
        <v>7729</v>
      </c>
      <c r="D1295" s="313" t="s">
        <v>9459</v>
      </c>
      <c r="E1295" s="165" t="s">
        <v>7730</v>
      </c>
      <c r="F1295" s="471" t="s">
        <v>7731</v>
      </c>
      <c r="G1295" s="165" t="s">
        <v>7712</v>
      </c>
      <c r="H1295" s="452">
        <v>2000</v>
      </c>
      <c r="I1295" s="453"/>
      <c r="J1295" s="453"/>
      <c r="K1295" s="455">
        <v>43980</v>
      </c>
      <c r="L1295" s="165" t="s">
        <v>7732</v>
      </c>
      <c r="M1295" s="2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  <c r="BU1295" s="69"/>
      <c r="BV1295" s="69"/>
      <c r="BW1295" s="69"/>
      <c r="BX1295" s="69"/>
      <c r="BY1295" s="69"/>
      <c r="BZ1295" s="69"/>
      <c r="CA1295" s="69"/>
      <c r="CB1295" s="69"/>
      <c r="CC1295" s="69"/>
      <c r="CD1295" s="69"/>
      <c r="CE1295" s="69"/>
      <c r="CF1295" s="69"/>
      <c r="CG1295" s="69"/>
      <c r="CH1295" s="69"/>
      <c r="CI1295" s="69"/>
      <c r="CJ1295" s="69"/>
      <c r="CK1295" s="69"/>
      <c r="CL1295" s="69"/>
      <c r="CM1295" s="69"/>
      <c r="CN1295" s="69"/>
      <c r="CO1295" s="69"/>
      <c r="CP1295" s="69"/>
      <c r="CQ1295" s="69"/>
      <c r="CR1295" s="69"/>
      <c r="CS1295" s="69"/>
      <c r="CT1295" s="69"/>
      <c r="CU1295" s="69"/>
      <c r="CV1295" s="69"/>
      <c r="CW1295" s="69"/>
      <c r="CX1295" s="69"/>
      <c r="CY1295" s="69"/>
      <c r="CZ1295" s="69"/>
      <c r="DA1295" s="69"/>
      <c r="DB1295" s="69"/>
      <c r="DC1295" s="69"/>
      <c r="DD1295" s="69"/>
      <c r="DE1295" s="69"/>
      <c r="DF1295" s="69"/>
      <c r="DG1295" s="69"/>
      <c r="DH1295" s="69"/>
      <c r="DI1295" s="69"/>
      <c r="DJ1295" s="69"/>
      <c r="DK1295" s="69"/>
    </row>
    <row r="1296" spans="1:115" s="70" customFormat="1" ht="25.5">
      <c r="A1296" s="2"/>
      <c r="B1296" s="2">
        <v>92</v>
      </c>
      <c r="C1296" s="313" t="s">
        <v>7733</v>
      </c>
      <c r="D1296" s="313" t="s">
        <v>7734</v>
      </c>
      <c r="E1296" s="165" t="s">
        <v>7735</v>
      </c>
      <c r="F1296" s="475" t="s">
        <v>7736</v>
      </c>
      <c r="G1296" s="165" t="s">
        <v>7737</v>
      </c>
      <c r="H1296" s="476">
        <v>3063165</v>
      </c>
      <c r="I1296" s="453"/>
      <c r="J1296" s="453"/>
      <c r="K1296" s="455">
        <v>43993</v>
      </c>
      <c r="L1296" s="165" t="s">
        <v>7738</v>
      </c>
      <c r="M1296" s="2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  <c r="BU1296" s="69"/>
      <c r="BV1296" s="69"/>
      <c r="BW1296" s="69"/>
      <c r="BX1296" s="69"/>
      <c r="BY1296" s="69"/>
      <c r="BZ1296" s="69"/>
      <c r="CA1296" s="69"/>
      <c r="CB1296" s="69"/>
      <c r="CC1296" s="69"/>
      <c r="CD1296" s="69"/>
      <c r="CE1296" s="69"/>
      <c r="CF1296" s="69"/>
      <c r="CG1296" s="69"/>
      <c r="CH1296" s="69"/>
      <c r="CI1296" s="69"/>
      <c r="CJ1296" s="69"/>
      <c r="CK1296" s="69"/>
      <c r="CL1296" s="69"/>
      <c r="CM1296" s="69"/>
      <c r="CN1296" s="69"/>
      <c r="CO1296" s="69"/>
      <c r="CP1296" s="69"/>
      <c r="CQ1296" s="69"/>
      <c r="CR1296" s="69"/>
      <c r="CS1296" s="69"/>
      <c r="CT1296" s="69"/>
      <c r="CU1296" s="69"/>
      <c r="CV1296" s="69"/>
      <c r="CW1296" s="69"/>
      <c r="CX1296" s="69"/>
      <c r="CY1296" s="69"/>
      <c r="CZ1296" s="69"/>
      <c r="DA1296" s="69"/>
      <c r="DB1296" s="69"/>
      <c r="DC1296" s="69"/>
      <c r="DD1296" s="69"/>
      <c r="DE1296" s="69"/>
      <c r="DF1296" s="69"/>
      <c r="DG1296" s="69"/>
      <c r="DH1296" s="69"/>
      <c r="DI1296" s="69"/>
      <c r="DJ1296" s="69"/>
      <c r="DK1296" s="69"/>
    </row>
    <row r="1297" spans="1:115" s="70" customFormat="1" ht="25.5">
      <c r="A1297" s="2"/>
      <c r="B1297" s="2">
        <v>93</v>
      </c>
      <c r="C1297" s="313" t="s">
        <v>7739</v>
      </c>
      <c r="D1297" s="313" t="s">
        <v>7740</v>
      </c>
      <c r="E1297" s="165" t="s">
        <v>7741</v>
      </c>
      <c r="F1297" s="477" t="s">
        <v>7742</v>
      </c>
      <c r="G1297" s="165" t="s">
        <v>7743</v>
      </c>
      <c r="H1297" s="476">
        <v>9800</v>
      </c>
      <c r="I1297" s="453"/>
      <c r="J1297" s="453"/>
      <c r="K1297" s="455">
        <v>44012</v>
      </c>
      <c r="L1297" s="165" t="s">
        <v>7744</v>
      </c>
      <c r="M1297" s="2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  <c r="BU1297" s="69"/>
      <c r="BV1297" s="69"/>
      <c r="BW1297" s="69"/>
      <c r="BX1297" s="69"/>
      <c r="BY1297" s="69"/>
      <c r="BZ1297" s="69"/>
      <c r="CA1297" s="69"/>
      <c r="CB1297" s="69"/>
      <c r="CC1297" s="69"/>
      <c r="CD1297" s="69"/>
      <c r="CE1297" s="69"/>
      <c r="CF1297" s="69"/>
      <c r="CG1297" s="69"/>
      <c r="CH1297" s="69"/>
      <c r="CI1297" s="69"/>
      <c r="CJ1297" s="69"/>
      <c r="CK1297" s="69"/>
      <c r="CL1297" s="69"/>
      <c r="CM1297" s="69"/>
      <c r="CN1297" s="69"/>
      <c r="CO1297" s="69"/>
      <c r="CP1297" s="69"/>
      <c r="CQ1297" s="69"/>
      <c r="CR1297" s="69"/>
      <c r="CS1297" s="69"/>
      <c r="CT1297" s="69"/>
      <c r="CU1297" s="69"/>
      <c r="CV1297" s="69"/>
      <c r="CW1297" s="69"/>
      <c r="CX1297" s="69"/>
      <c r="CY1297" s="69"/>
      <c r="CZ1297" s="69"/>
      <c r="DA1297" s="69"/>
      <c r="DB1297" s="69"/>
      <c r="DC1297" s="69"/>
      <c r="DD1297" s="69"/>
      <c r="DE1297" s="69"/>
      <c r="DF1297" s="69"/>
      <c r="DG1297" s="69"/>
      <c r="DH1297" s="69"/>
      <c r="DI1297" s="69"/>
      <c r="DJ1297" s="69"/>
      <c r="DK1297" s="69"/>
    </row>
    <row r="1298" spans="1:115" s="70" customFormat="1" ht="25.5">
      <c r="A1298" s="2"/>
      <c r="B1298" s="2">
        <v>94</v>
      </c>
      <c r="C1298" s="313" t="s">
        <v>7745</v>
      </c>
      <c r="D1298" s="313" t="s">
        <v>9460</v>
      </c>
      <c r="E1298" s="165" t="s">
        <v>7746</v>
      </c>
      <c r="F1298" s="477" t="s">
        <v>7747</v>
      </c>
      <c r="G1298" s="165" t="s">
        <v>4586</v>
      </c>
      <c r="H1298" s="476">
        <v>34408</v>
      </c>
      <c r="I1298" s="453"/>
      <c r="J1298" s="453"/>
      <c r="K1298" s="455">
        <v>44099</v>
      </c>
      <c r="L1298" s="165" t="s">
        <v>7748</v>
      </c>
      <c r="M1298" s="2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  <c r="BU1298" s="69"/>
      <c r="BV1298" s="69"/>
      <c r="BW1298" s="69"/>
      <c r="BX1298" s="69"/>
      <c r="BY1298" s="69"/>
      <c r="BZ1298" s="69"/>
      <c r="CA1298" s="69"/>
      <c r="CB1298" s="69"/>
      <c r="CC1298" s="69"/>
      <c r="CD1298" s="69"/>
      <c r="CE1298" s="69"/>
      <c r="CF1298" s="69"/>
      <c r="CG1298" s="69"/>
      <c r="CH1298" s="69"/>
      <c r="CI1298" s="69"/>
      <c r="CJ1298" s="69"/>
      <c r="CK1298" s="69"/>
      <c r="CL1298" s="69"/>
      <c r="CM1298" s="69"/>
      <c r="CN1298" s="69"/>
      <c r="CO1298" s="69"/>
      <c r="CP1298" s="69"/>
      <c r="CQ1298" s="69"/>
      <c r="CR1298" s="69"/>
      <c r="CS1298" s="69"/>
      <c r="CT1298" s="69"/>
      <c r="CU1298" s="69"/>
      <c r="CV1298" s="69"/>
      <c r="CW1298" s="69"/>
      <c r="CX1298" s="69"/>
      <c r="CY1298" s="69"/>
      <c r="CZ1298" s="69"/>
      <c r="DA1298" s="69"/>
      <c r="DB1298" s="69"/>
      <c r="DC1298" s="69"/>
      <c r="DD1298" s="69"/>
      <c r="DE1298" s="69"/>
      <c r="DF1298" s="69"/>
      <c r="DG1298" s="69"/>
      <c r="DH1298" s="69"/>
      <c r="DI1298" s="69"/>
      <c r="DJ1298" s="69"/>
      <c r="DK1298" s="69"/>
    </row>
    <row r="1299" spans="1:115" s="70" customFormat="1" ht="25.5">
      <c r="A1299" s="2"/>
      <c r="B1299" s="2">
        <v>95</v>
      </c>
      <c r="C1299" s="313" t="s">
        <v>7749</v>
      </c>
      <c r="D1299" s="313" t="s">
        <v>9461</v>
      </c>
      <c r="E1299" s="165" t="s">
        <v>7750</v>
      </c>
      <c r="F1299" s="477" t="s">
        <v>7751</v>
      </c>
      <c r="G1299" s="165" t="s">
        <v>7752</v>
      </c>
      <c r="H1299" s="476">
        <v>8825</v>
      </c>
      <c r="I1299" s="453"/>
      <c r="J1299" s="453"/>
      <c r="K1299" s="455">
        <v>43984</v>
      </c>
      <c r="L1299" s="165" t="s">
        <v>7753</v>
      </c>
      <c r="M1299" s="2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  <c r="BU1299" s="69"/>
      <c r="BV1299" s="69"/>
      <c r="BW1299" s="69"/>
      <c r="BX1299" s="69"/>
      <c r="BY1299" s="69"/>
      <c r="BZ1299" s="69"/>
      <c r="CA1299" s="69"/>
      <c r="CB1299" s="69"/>
      <c r="CC1299" s="69"/>
      <c r="CD1299" s="69"/>
      <c r="CE1299" s="69"/>
      <c r="CF1299" s="69"/>
      <c r="CG1299" s="69"/>
      <c r="CH1299" s="69"/>
      <c r="CI1299" s="69"/>
      <c r="CJ1299" s="69"/>
      <c r="CK1299" s="69"/>
      <c r="CL1299" s="69"/>
      <c r="CM1299" s="69"/>
      <c r="CN1299" s="69"/>
      <c r="CO1299" s="69"/>
      <c r="CP1299" s="69"/>
      <c r="CQ1299" s="69"/>
      <c r="CR1299" s="69"/>
      <c r="CS1299" s="69"/>
      <c r="CT1299" s="69"/>
      <c r="CU1299" s="69"/>
      <c r="CV1299" s="69"/>
      <c r="CW1299" s="69"/>
      <c r="CX1299" s="69"/>
      <c r="CY1299" s="69"/>
      <c r="CZ1299" s="69"/>
      <c r="DA1299" s="69"/>
      <c r="DB1299" s="69"/>
      <c r="DC1299" s="69"/>
      <c r="DD1299" s="69"/>
      <c r="DE1299" s="69"/>
      <c r="DF1299" s="69"/>
      <c r="DG1299" s="69"/>
      <c r="DH1299" s="69"/>
      <c r="DI1299" s="69"/>
      <c r="DJ1299" s="69"/>
      <c r="DK1299" s="69"/>
    </row>
    <row r="1300" spans="1:115" s="70" customFormat="1" ht="25.5">
      <c r="A1300" s="2"/>
      <c r="B1300" s="2">
        <v>96</v>
      </c>
      <c r="C1300" s="313" t="s">
        <v>7754</v>
      </c>
      <c r="D1300" s="313" t="s">
        <v>7755</v>
      </c>
      <c r="E1300" s="165" t="s">
        <v>7756</v>
      </c>
      <c r="F1300" s="477" t="s">
        <v>7757</v>
      </c>
      <c r="G1300" s="165" t="s">
        <v>7723</v>
      </c>
      <c r="H1300" s="476">
        <v>3000</v>
      </c>
      <c r="I1300" s="453"/>
      <c r="J1300" s="453"/>
      <c r="K1300" s="455">
        <v>44085</v>
      </c>
      <c r="L1300" s="165" t="s">
        <v>7758</v>
      </c>
      <c r="M1300" s="2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  <c r="BU1300" s="69"/>
      <c r="BV1300" s="69"/>
      <c r="BW1300" s="69"/>
      <c r="BX1300" s="69"/>
      <c r="BY1300" s="69"/>
      <c r="BZ1300" s="69"/>
      <c r="CA1300" s="69"/>
      <c r="CB1300" s="69"/>
      <c r="CC1300" s="69"/>
      <c r="CD1300" s="69"/>
      <c r="CE1300" s="69"/>
      <c r="CF1300" s="69"/>
      <c r="CG1300" s="69"/>
      <c r="CH1300" s="69"/>
      <c r="CI1300" s="69"/>
      <c r="CJ1300" s="69"/>
      <c r="CK1300" s="69"/>
      <c r="CL1300" s="69"/>
      <c r="CM1300" s="69"/>
      <c r="CN1300" s="69"/>
      <c r="CO1300" s="69"/>
      <c r="CP1300" s="69"/>
      <c r="CQ1300" s="69"/>
      <c r="CR1300" s="69"/>
      <c r="CS1300" s="69"/>
      <c r="CT1300" s="69"/>
      <c r="CU1300" s="69"/>
      <c r="CV1300" s="69"/>
      <c r="CW1300" s="69"/>
      <c r="CX1300" s="69"/>
      <c r="CY1300" s="69"/>
      <c r="CZ1300" s="69"/>
      <c r="DA1300" s="69"/>
      <c r="DB1300" s="69"/>
      <c r="DC1300" s="69"/>
      <c r="DD1300" s="69"/>
      <c r="DE1300" s="69"/>
      <c r="DF1300" s="69"/>
      <c r="DG1300" s="69"/>
      <c r="DH1300" s="69"/>
      <c r="DI1300" s="69"/>
      <c r="DJ1300" s="69"/>
      <c r="DK1300" s="69"/>
    </row>
    <row r="1301" spans="1:115" s="70" customFormat="1" ht="25.5">
      <c r="A1301" s="2"/>
      <c r="B1301" s="2">
        <v>97</v>
      </c>
      <c r="C1301" s="313" t="s">
        <v>7759</v>
      </c>
      <c r="D1301" s="313" t="s">
        <v>7760</v>
      </c>
      <c r="E1301" s="165" t="s">
        <v>7761</v>
      </c>
      <c r="F1301" s="477" t="s">
        <v>7762</v>
      </c>
      <c r="G1301" s="165" t="s">
        <v>7723</v>
      </c>
      <c r="H1301" s="476">
        <v>93000</v>
      </c>
      <c r="I1301" s="453"/>
      <c r="J1301" s="453"/>
      <c r="K1301" s="455">
        <v>43965</v>
      </c>
      <c r="L1301" s="165" t="s">
        <v>7763</v>
      </c>
      <c r="M1301" s="2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  <c r="BU1301" s="69"/>
      <c r="BV1301" s="69"/>
      <c r="BW1301" s="69"/>
      <c r="BX1301" s="69"/>
      <c r="BY1301" s="69"/>
      <c r="BZ1301" s="69"/>
      <c r="CA1301" s="69"/>
      <c r="CB1301" s="69"/>
      <c r="CC1301" s="69"/>
      <c r="CD1301" s="69"/>
      <c r="CE1301" s="69"/>
      <c r="CF1301" s="69"/>
      <c r="CG1301" s="69"/>
      <c r="CH1301" s="69"/>
      <c r="CI1301" s="69"/>
      <c r="CJ1301" s="69"/>
      <c r="CK1301" s="69"/>
      <c r="CL1301" s="69"/>
      <c r="CM1301" s="69"/>
      <c r="CN1301" s="69"/>
      <c r="CO1301" s="69"/>
      <c r="CP1301" s="69"/>
      <c r="CQ1301" s="69"/>
      <c r="CR1301" s="69"/>
      <c r="CS1301" s="69"/>
      <c r="CT1301" s="69"/>
      <c r="CU1301" s="69"/>
      <c r="CV1301" s="69"/>
      <c r="CW1301" s="69"/>
      <c r="CX1301" s="69"/>
      <c r="CY1301" s="69"/>
      <c r="CZ1301" s="69"/>
      <c r="DA1301" s="69"/>
      <c r="DB1301" s="69"/>
      <c r="DC1301" s="69"/>
      <c r="DD1301" s="69"/>
      <c r="DE1301" s="69"/>
      <c r="DF1301" s="69"/>
      <c r="DG1301" s="69"/>
      <c r="DH1301" s="69"/>
      <c r="DI1301" s="69"/>
      <c r="DJ1301" s="69"/>
      <c r="DK1301" s="69"/>
    </row>
    <row r="1302" spans="1:115" s="70" customFormat="1" ht="25.5">
      <c r="A1302" s="2"/>
      <c r="B1302" s="2">
        <v>98</v>
      </c>
      <c r="C1302" s="313" t="s">
        <v>7764</v>
      </c>
      <c r="D1302" s="313" t="s">
        <v>7765</v>
      </c>
      <c r="E1302" s="165" t="s">
        <v>7766</v>
      </c>
      <c r="F1302" s="477" t="s">
        <v>7767</v>
      </c>
      <c r="G1302" s="165" t="s">
        <v>7712</v>
      </c>
      <c r="H1302" s="476">
        <v>68000</v>
      </c>
      <c r="I1302" s="453"/>
      <c r="J1302" s="453"/>
      <c r="K1302" s="455">
        <v>43945</v>
      </c>
      <c r="L1302" s="165" t="s">
        <v>7768</v>
      </c>
      <c r="M1302" s="2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  <c r="BU1302" s="69"/>
      <c r="BV1302" s="69"/>
      <c r="BW1302" s="69"/>
      <c r="BX1302" s="69"/>
      <c r="BY1302" s="69"/>
      <c r="BZ1302" s="69"/>
      <c r="CA1302" s="69"/>
      <c r="CB1302" s="69"/>
      <c r="CC1302" s="69"/>
      <c r="CD1302" s="69"/>
      <c r="CE1302" s="69"/>
      <c r="CF1302" s="69"/>
      <c r="CG1302" s="69"/>
      <c r="CH1302" s="69"/>
      <c r="CI1302" s="69"/>
      <c r="CJ1302" s="69"/>
      <c r="CK1302" s="69"/>
      <c r="CL1302" s="69"/>
      <c r="CM1302" s="69"/>
      <c r="CN1302" s="69"/>
      <c r="CO1302" s="69"/>
      <c r="CP1302" s="69"/>
      <c r="CQ1302" s="69"/>
      <c r="CR1302" s="69"/>
      <c r="CS1302" s="69"/>
      <c r="CT1302" s="69"/>
      <c r="CU1302" s="69"/>
      <c r="CV1302" s="69"/>
      <c r="CW1302" s="69"/>
      <c r="CX1302" s="69"/>
      <c r="CY1302" s="69"/>
      <c r="CZ1302" s="69"/>
      <c r="DA1302" s="69"/>
      <c r="DB1302" s="69"/>
      <c r="DC1302" s="69"/>
      <c r="DD1302" s="69"/>
      <c r="DE1302" s="69"/>
      <c r="DF1302" s="69"/>
      <c r="DG1302" s="69"/>
      <c r="DH1302" s="69"/>
      <c r="DI1302" s="69"/>
      <c r="DJ1302" s="69"/>
      <c r="DK1302" s="69"/>
    </row>
    <row r="1303" spans="1:115" s="70" customFormat="1" ht="25.5">
      <c r="A1303" s="2"/>
      <c r="B1303" s="2">
        <v>99</v>
      </c>
      <c r="C1303" s="313" t="s">
        <v>7769</v>
      </c>
      <c r="D1303" s="313" t="s">
        <v>7770</v>
      </c>
      <c r="E1303" s="165" t="s">
        <v>7771</v>
      </c>
      <c r="F1303" s="477" t="s">
        <v>7772</v>
      </c>
      <c r="G1303" s="165" t="s">
        <v>5891</v>
      </c>
      <c r="H1303" s="476">
        <v>43945</v>
      </c>
      <c r="I1303" s="453"/>
      <c r="J1303" s="453"/>
      <c r="K1303" s="455">
        <v>43656</v>
      </c>
      <c r="L1303" s="165" t="s">
        <v>7773</v>
      </c>
      <c r="M1303" s="2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  <c r="BU1303" s="69"/>
      <c r="BV1303" s="69"/>
      <c r="BW1303" s="69"/>
      <c r="BX1303" s="69"/>
      <c r="BY1303" s="69"/>
      <c r="BZ1303" s="69"/>
      <c r="CA1303" s="69"/>
      <c r="CB1303" s="69"/>
      <c r="CC1303" s="69"/>
      <c r="CD1303" s="69"/>
      <c r="CE1303" s="69"/>
      <c r="CF1303" s="69"/>
      <c r="CG1303" s="69"/>
      <c r="CH1303" s="69"/>
      <c r="CI1303" s="69"/>
      <c r="CJ1303" s="69"/>
      <c r="CK1303" s="69"/>
      <c r="CL1303" s="69"/>
      <c r="CM1303" s="69"/>
      <c r="CN1303" s="69"/>
      <c r="CO1303" s="69"/>
      <c r="CP1303" s="69"/>
      <c r="CQ1303" s="69"/>
      <c r="CR1303" s="69"/>
      <c r="CS1303" s="69"/>
      <c r="CT1303" s="69"/>
      <c r="CU1303" s="69"/>
      <c r="CV1303" s="69"/>
      <c r="CW1303" s="69"/>
      <c r="CX1303" s="69"/>
      <c r="CY1303" s="69"/>
      <c r="CZ1303" s="69"/>
      <c r="DA1303" s="69"/>
      <c r="DB1303" s="69"/>
      <c r="DC1303" s="69"/>
      <c r="DD1303" s="69"/>
      <c r="DE1303" s="69"/>
      <c r="DF1303" s="69"/>
      <c r="DG1303" s="69"/>
      <c r="DH1303" s="69"/>
      <c r="DI1303" s="69"/>
      <c r="DJ1303" s="69"/>
      <c r="DK1303" s="69"/>
    </row>
    <row r="1304" spans="1:115" s="70" customFormat="1" ht="25.5">
      <c r="A1304" s="2"/>
      <c r="B1304" s="2">
        <v>100</v>
      </c>
      <c r="C1304" s="313" t="s">
        <v>7774</v>
      </c>
      <c r="D1304" s="313" t="s">
        <v>7775</v>
      </c>
      <c r="E1304" s="165" t="s">
        <v>7776</v>
      </c>
      <c r="F1304" s="477" t="s">
        <v>7777</v>
      </c>
      <c r="G1304" s="165" t="s">
        <v>7778</v>
      </c>
      <c r="H1304" s="478">
        <v>3200</v>
      </c>
      <c r="I1304" s="453"/>
      <c r="J1304" s="453"/>
      <c r="K1304" s="455">
        <v>44068</v>
      </c>
      <c r="L1304" s="165" t="s">
        <v>7779</v>
      </c>
      <c r="M1304" s="2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  <c r="BU1304" s="69"/>
      <c r="BV1304" s="69"/>
      <c r="BW1304" s="69"/>
      <c r="BX1304" s="69"/>
      <c r="BY1304" s="69"/>
      <c r="BZ1304" s="69"/>
      <c r="CA1304" s="69"/>
      <c r="CB1304" s="69"/>
      <c r="CC1304" s="69"/>
      <c r="CD1304" s="69"/>
      <c r="CE1304" s="69"/>
      <c r="CF1304" s="69"/>
      <c r="CG1304" s="69"/>
      <c r="CH1304" s="69"/>
      <c r="CI1304" s="69"/>
      <c r="CJ1304" s="69"/>
      <c r="CK1304" s="69"/>
      <c r="CL1304" s="69"/>
      <c r="CM1304" s="69"/>
      <c r="CN1304" s="69"/>
      <c r="CO1304" s="69"/>
      <c r="CP1304" s="69"/>
      <c r="CQ1304" s="69"/>
      <c r="CR1304" s="69"/>
      <c r="CS1304" s="69"/>
      <c r="CT1304" s="69"/>
      <c r="CU1304" s="69"/>
      <c r="CV1304" s="69"/>
      <c r="CW1304" s="69"/>
      <c r="CX1304" s="69"/>
      <c r="CY1304" s="69"/>
      <c r="CZ1304" s="69"/>
      <c r="DA1304" s="69"/>
      <c r="DB1304" s="69"/>
      <c r="DC1304" s="69"/>
      <c r="DD1304" s="69"/>
      <c r="DE1304" s="69"/>
      <c r="DF1304" s="69"/>
      <c r="DG1304" s="69"/>
      <c r="DH1304" s="69"/>
      <c r="DI1304" s="69"/>
      <c r="DJ1304" s="69"/>
      <c r="DK1304" s="69"/>
    </row>
    <row r="1305" spans="1:115" s="70" customFormat="1" ht="25.5">
      <c r="A1305" s="2"/>
      <c r="B1305" s="2">
        <v>101</v>
      </c>
      <c r="C1305" s="313" t="s">
        <v>7780</v>
      </c>
      <c r="D1305" s="313" t="s">
        <v>7781</v>
      </c>
      <c r="E1305" s="165" t="s">
        <v>7782</v>
      </c>
      <c r="F1305" s="477" t="s">
        <v>7783</v>
      </c>
      <c r="G1305" s="165" t="s">
        <v>4586</v>
      </c>
      <c r="H1305" s="476">
        <v>5200</v>
      </c>
      <c r="I1305" s="453"/>
      <c r="J1305" s="453"/>
      <c r="K1305" s="475" t="s">
        <v>6954</v>
      </c>
      <c r="L1305" s="475" t="s">
        <v>7784</v>
      </c>
      <c r="M1305" s="2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  <c r="BU1305" s="69"/>
      <c r="BV1305" s="69"/>
      <c r="BW1305" s="69"/>
      <c r="BX1305" s="69"/>
      <c r="BY1305" s="69"/>
      <c r="BZ1305" s="69"/>
      <c r="CA1305" s="69"/>
      <c r="CB1305" s="69"/>
      <c r="CC1305" s="69"/>
      <c r="CD1305" s="69"/>
      <c r="CE1305" s="69"/>
      <c r="CF1305" s="69"/>
      <c r="CG1305" s="69"/>
      <c r="CH1305" s="69"/>
      <c r="CI1305" s="69"/>
      <c r="CJ1305" s="69"/>
      <c r="CK1305" s="69"/>
      <c r="CL1305" s="69"/>
      <c r="CM1305" s="69"/>
      <c r="CN1305" s="69"/>
      <c r="CO1305" s="69"/>
      <c r="CP1305" s="69"/>
      <c r="CQ1305" s="69"/>
      <c r="CR1305" s="69"/>
      <c r="CS1305" s="69"/>
      <c r="CT1305" s="69"/>
      <c r="CU1305" s="69"/>
      <c r="CV1305" s="69"/>
      <c r="CW1305" s="69"/>
      <c r="CX1305" s="69"/>
      <c r="CY1305" s="69"/>
      <c r="CZ1305" s="69"/>
      <c r="DA1305" s="69"/>
      <c r="DB1305" s="69"/>
      <c r="DC1305" s="69"/>
      <c r="DD1305" s="69"/>
      <c r="DE1305" s="69"/>
      <c r="DF1305" s="69"/>
      <c r="DG1305" s="69"/>
      <c r="DH1305" s="69"/>
      <c r="DI1305" s="69"/>
      <c r="DJ1305" s="69"/>
      <c r="DK1305" s="69"/>
    </row>
    <row r="1306" spans="1:115" s="70" customFormat="1" ht="25.5">
      <c r="A1306" s="2"/>
      <c r="B1306" s="2">
        <v>102</v>
      </c>
      <c r="C1306" s="472" t="s">
        <v>8635</v>
      </c>
      <c r="D1306" s="313" t="s">
        <v>7785</v>
      </c>
      <c r="E1306" s="165" t="s">
        <v>7786</v>
      </c>
      <c r="F1306" s="477" t="s">
        <v>7787</v>
      </c>
      <c r="G1306" s="165" t="s">
        <v>5891</v>
      </c>
      <c r="H1306" s="476">
        <v>7594</v>
      </c>
      <c r="I1306" s="453"/>
      <c r="J1306" s="453"/>
      <c r="K1306" s="473">
        <v>44186</v>
      </c>
      <c r="L1306" s="165" t="s">
        <v>7788</v>
      </c>
      <c r="M1306" s="2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  <c r="BU1306" s="69"/>
      <c r="BV1306" s="69"/>
      <c r="BW1306" s="69"/>
      <c r="BX1306" s="69"/>
      <c r="BY1306" s="69"/>
      <c r="BZ1306" s="69"/>
      <c r="CA1306" s="69"/>
      <c r="CB1306" s="69"/>
      <c r="CC1306" s="69"/>
      <c r="CD1306" s="69"/>
      <c r="CE1306" s="69"/>
      <c r="CF1306" s="69"/>
      <c r="CG1306" s="69"/>
      <c r="CH1306" s="69"/>
      <c r="CI1306" s="69"/>
      <c r="CJ1306" s="69"/>
      <c r="CK1306" s="69"/>
      <c r="CL1306" s="69"/>
      <c r="CM1306" s="69"/>
      <c r="CN1306" s="69"/>
      <c r="CO1306" s="69"/>
      <c r="CP1306" s="69"/>
      <c r="CQ1306" s="69"/>
      <c r="CR1306" s="69"/>
      <c r="CS1306" s="69"/>
      <c r="CT1306" s="69"/>
      <c r="CU1306" s="69"/>
      <c r="CV1306" s="69"/>
      <c r="CW1306" s="69"/>
      <c r="CX1306" s="69"/>
      <c r="CY1306" s="69"/>
      <c r="CZ1306" s="69"/>
      <c r="DA1306" s="69"/>
      <c r="DB1306" s="69"/>
      <c r="DC1306" s="69"/>
      <c r="DD1306" s="69"/>
      <c r="DE1306" s="69"/>
      <c r="DF1306" s="69"/>
      <c r="DG1306" s="69"/>
      <c r="DH1306" s="69"/>
      <c r="DI1306" s="69"/>
      <c r="DJ1306" s="69"/>
      <c r="DK1306" s="69"/>
    </row>
    <row r="1307" spans="1:115" s="70" customFormat="1" ht="25.5">
      <c r="A1307" s="2"/>
      <c r="B1307" s="2">
        <v>103</v>
      </c>
      <c r="C1307" s="313" t="s">
        <v>7789</v>
      </c>
      <c r="D1307" s="313" t="s">
        <v>7790</v>
      </c>
      <c r="E1307" s="165" t="s">
        <v>7791</v>
      </c>
      <c r="F1307" s="477" t="s">
        <v>7792</v>
      </c>
      <c r="G1307" s="165" t="s">
        <v>4586</v>
      </c>
      <c r="H1307" s="476">
        <v>5200</v>
      </c>
      <c r="I1307" s="453"/>
      <c r="J1307" s="453"/>
      <c r="K1307" s="455">
        <v>43991</v>
      </c>
      <c r="L1307" s="165" t="s">
        <v>7793</v>
      </c>
      <c r="M1307" s="2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  <c r="BU1307" s="69"/>
      <c r="BV1307" s="69"/>
      <c r="BW1307" s="69"/>
      <c r="BX1307" s="69"/>
      <c r="BY1307" s="69"/>
      <c r="BZ1307" s="69"/>
      <c r="CA1307" s="69"/>
      <c r="CB1307" s="69"/>
      <c r="CC1307" s="69"/>
      <c r="CD1307" s="69"/>
      <c r="CE1307" s="69"/>
      <c r="CF1307" s="69"/>
      <c r="CG1307" s="69"/>
      <c r="CH1307" s="69"/>
      <c r="CI1307" s="69"/>
      <c r="CJ1307" s="69"/>
      <c r="CK1307" s="69"/>
      <c r="CL1307" s="69"/>
      <c r="CM1307" s="69"/>
      <c r="CN1307" s="69"/>
      <c r="CO1307" s="69"/>
      <c r="CP1307" s="69"/>
      <c r="CQ1307" s="69"/>
      <c r="CR1307" s="69"/>
      <c r="CS1307" s="69"/>
      <c r="CT1307" s="69"/>
      <c r="CU1307" s="69"/>
      <c r="CV1307" s="69"/>
      <c r="CW1307" s="69"/>
      <c r="CX1307" s="69"/>
      <c r="CY1307" s="69"/>
      <c r="CZ1307" s="69"/>
      <c r="DA1307" s="69"/>
      <c r="DB1307" s="69"/>
      <c r="DC1307" s="69"/>
      <c r="DD1307" s="69"/>
      <c r="DE1307" s="69"/>
      <c r="DF1307" s="69"/>
      <c r="DG1307" s="69"/>
      <c r="DH1307" s="69"/>
      <c r="DI1307" s="69"/>
      <c r="DJ1307" s="69"/>
      <c r="DK1307" s="69"/>
    </row>
    <row r="1308" spans="1:115" s="70" customFormat="1" ht="25.5">
      <c r="A1308" s="2"/>
      <c r="B1308" s="2">
        <v>104</v>
      </c>
      <c r="C1308" s="313" t="s">
        <v>7794</v>
      </c>
      <c r="D1308" s="313" t="s">
        <v>7795</v>
      </c>
      <c r="E1308" s="165" t="s">
        <v>7791</v>
      </c>
      <c r="F1308" s="477" t="s">
        <v>7796</v>
      </c>
      <c r="G1308" s="165" t="s">
        <v>4586</v>
      </c>
      <c r="H1308" s="476">
        <v>5200</v>
      </c>
      <c r="I1308" s="453"/>
      <c r="J1308" s="453"/>
      <c r="K1308" s="455">
        <v>43957</v>
      </c>
      <c r="L1308" s="165" t="s">
        <v>7797</v>
      </c>
      <c r="M1308" s="2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  <c r="BU1308" s="69"/>
      <c r="BV1308" s="69"/>
      <c r="BW1308" s="69"/>
      <c r="BX1308" s="69"/>
      <c r="BY1308" s="69"/>
      <c r="BZ1308" s="69"/>
      <c r="CA1308" s="69"/>
      <c r="CB1308" s="69"/>
      <c r="CC1308" s="69"/>
      <c r="CD1308" s="69"/>
      <c r="CE1308" s="69"/>
      <c r="CF1308" s="69"/>
      <c r="CG1308" s="69"/>
      <c r="CH1308" s="69"/>
      <c r="CI1308" s="69"/>
      <c r="CJ1308" s="69"/>
      <c r="CK1308" s="69"/>
      <c r="CL1308" s="69"/>
      <c r="CM1308" s="69"/>
      <c r="CN1308" s="69"/>
      <c r="CO1308" s="69"/>
      <c r="CP1308" s="69"/>
      <c r="CQ1308" s="69"/>
      <c r="CR1308" s="69"/>
      <c r="CS1308" s="69"/>
      <c r="CT1308" s="69"/>
      <c r="CU1308" s="69"/>
      <c r="CV1308" s="69"/>
      <c r="CW1308" s="69"/>
      <c r="CX1308" s="69"/>
      <c r="CY1308" s="69"/>
      <c r="CZ1308" s="69"/>
      <c r="DA1308" s="69"/>
      <c r="DB1308" s="69"/>
      <c r="DC1308" s="69"/>
      <c r="DD1308" s="69"/>
      <c r="DE1308" s="69"/>
      <c r="DF1308" s="69"/>
      <c r="DG1308" s="69"/>
      <c r="DH1308" s="69"/>
      <c r="DI1308" s="69"/>
      <c r="DJ1308" s="69"/>
      <c r="DK1308" s="69"/>
    </row>
    <row r="1309" spans="1:115" s="70" customFormat="1" ht="25.5">
      <c r="A1309" s="2"/>
      <c r="B1309" s="2">
        <v>105</v>
      </c>
      <c r="C1309" s="479" t="s">
        <v>7798</v>
      </c>
      <c r="D1309" s="479" t="s">
        <v>7799</v>
      </c>
      <c r="E1309" s="480" t="s">
        <v>7800</v>
      </c>
      <c r="F1309" s="481" t="s">
        <v>7801</v>
      </c>
      <c r="G1309" s="480" t="s">
        <v>4586</v>
      </c>
      <c r="H1309" s="482">
        <v>9850</v>
      </c>
      <c r="I1309" s="453"/>
      <c r="J1309" s="453"/>
      <c r="K1309" s="483">
        <v>44078</v>
      </c>
      <c r="L1309" s="480" t="s">
        <v>7802</v>
      </c>
      <c r="M1309" s="2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  <c r="BW1309" s="69"/>
      <c r="BX1309" s="69"/>
      <c r="BY1309" s="69"/>
      <c r="BZ1309" s="69"/>
      <c r="CA1309" s="69"/>
      <c r="CB1309" s="69"/>
      <c r="CC1309" s="69"/>
      <c r="CD1309" s="69"/>
      <c r="CE1309" s="69"/>
      <c r="CF1309" s="69"/>
      <c r="CG1309" s="69"/>
      <c r="CH1309" s="69"/>
      <c r="CI1309" s="69"/>
      <c r="CJ1309" s="69"/>
      <c r="CK1309" s="69"/>
      <c r="CL1309" s="69"/>
      <c r="CM1309" s="69"/>
      <c r="CN1309" s="69"/>
      <c r="CO1309" s="69"/>
      <c r="CP1309" s="69"/>
      <c r="CQ1309" s="69"/>
      <c r="CR1309" s="69"/>
      <c r="CS1309" s="69"/>
      <c r="CT1309" s="69"/>
      <c r="CU1309" s="69"/>
      <c r="CV1309" s="69"/>
      <c r="CW1309" s="69"/>
      <c r="CX1309" s="69"/>
      <c r="CY1309" s="69"/>
      <c r="CZ1309" s="69"/>
      <c r="DA1309" s="69"/>
      <c r="DB1309" s="69"/>
      <c r="DC1309" s="69"/>
      <c r="DD1309" s="69"/>
      <c r="DE1309" s="69"/>
      <c r="DF1309" s="69"/>
      <c r="DG1309" s="69"/>
      <c r="DH1309" s="69"/>
      <c r="DI1309" s="69"/>
      <c r="DJ1309" s="69"/>
      <c r="DK1309" s="69"/>
    </row>
    <row r="1310" spans="1:115" s="70" customFormat="1" ht="25.5">
      <c r="A1310" s="2"/>
      <c r="B1310" s="2">
        <v>106</v>
      </c>
      <c r="C1310" s="313" t="s">
        <v>7803</v>
      </c>
      <c r="D1310" s="313" t="s">
        <v>7790</v>
      </c>
      <c r="E1310" s="165" t="s">
        <v>7791</v>
      </c>
      <c r="F1310" s="477" t="s">
        <v>7804</v>
      </c>
      <c r="G1310" s="165" t="s">
        <v>4586</v>
      </c>
      <c r="H1310" s="476">
        <v>4700</v>
      </c>
      <c r="I1310" s="453"/>
      <c r="J1310" s="453"/>
      <c r="K1310" s="455">
        <v>43957</v>
      </c>
      <c r="L1310" s="165" t="s">
        <v>7805</v>
      </c>
      <c r="M1310" s="2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  <c r="BU1310" s="69"/>
      <c r="BV1310" s="69"/>
      <c r="BW1310" s="69"/>
      <c r="BX1310" s="69"/>
      <c r="BY1310" s="69"/>
      <c r="BZ1310" s="69"/>
      <c r="CA1310" s="69"/>
      <c r="CB1310" s="69"/>
      <c r="CC1310" s="69"/>
      <c r="CD1310" s="69"/>
      <c r="CE1310" s="69"/>
      <c r="CF1310" s="69"/>
      <c r="CG1310" s="69"/>
      <c r="CH1310" s="69"/>
      <c r="CI1310" s="69"/>
      <c r="CJ1310" s="69"/>
      <c r="CK1310" s="69"/>
      <c r="CL1310" s="69"/>
      <c r="CM1310" s="69"/>
      <c r="CN1310" s="69"/>
      <c r="CO1310" s="69"/>
      <c r="CP1310" s="69"/>
      <c r="CQ1310" s="69"/>
      <c r="CR1310" s="69"/>
      <c r="CS1310" s="69"/>
      <c r="CT1310" s="69"/>
      <c r="CU1310" s="69"/>
      <c r="CV1310" s="69"/>
      <c r="CW1310" s="69"/>
      <c r="CX1310" s="69"/>
      <c r="CY1310" s="69"/>
      <c r="CZ1310" s="69"/>
      <c r="DA1310" s="69"/>
      <c r="DB1310" s="69"/>
      <c r="DC1310" s="69"/>
      <c r="DD1310" s="69"/>
      <c r="DE1310" s="69"/>
      <c r="DF1310" s="69"/>
      <c r="DG1310" s="69"/>
      <c r="DH1310" s="69"/>
      <c r="DI1310" s="69"/>
      <c r="DJ1310" s="69"/>
      <c r="DK1310" s="69"/>
    </row>
    <row r="1311" spans="1:115" s="70" customFormat="1" ht="25.5">
      <c r="A1311" s="2"/>
      <c r="B1311" s="2">
        <v>107</v>
      </c>
      <c r="C1311" s="313" t="s">
        <v>7806</v>
      </c>
      <c r="D1311" s="313" t="s">
        <v>7807</v>
      </c>
      <c r="E1311" s="165" t="s">
        <v>7808</v>
      </c>
      <c r="F1311" s="475" t="s">
        <v>7809</v>
      </c>
      <c r="G1311" s="165" t="s">
        <v>7810</v>
      </c>
      <c r="H1311" s="476">
        <v>5868137</v>
      </c>
      <c r="I1311" s="453"/>
      <c r="J1311" s="453"/>
      <c r="K1311" s="455">
        <v>43950</v>
      </c>
      <c r="L1311" s="165" t="s">
        <v>7811</v>
      </c>
      <c r="M1311" s="2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  <c r="BU1311" s="69"/>
      <c r="BV1311" s="69"/>
      <c r="BW1311" s="69"/>
      <c r="BX1311" s="69"/>
      <c r="BY1311" s="69"/>
      <c r="BZ1311" s="69"/>
      <c r="CA1311" s="69"/>
      <c r="CB1311" s="69"/>
      <c r="CC1311" s="69"/>
      <c r="CD1311" s="69"/>
      <c r="CE1311" s="69"/>
      <c r="CF1311" s="69"/>
      <c r="CG1311" s="69"/>
      <c r="CH1311" s="69"/>
      <c r="CI1311" s="69"/>
      <c r="CJ1311" s="69"/>
      <c r="CK1311" s="69"/>
      <c r="CL1311" s="69"/>
      <c r="CM1311" s="69"/>
      <c r="CN1311" s="69"/>
      <c r="CO1311" s="69"/>
      <c r="CP1311" s="69"/>
      <c r="CQ1311" s="69"/>
      <c r="CR1311" s="69"/>
      <c r="CS1311" s="69"/>
      <c r="CT1311" s="69"/>
      <c r="CU1311" s="69"/>
      <c r="CV1311" s="69"/>
      <c r="CW1311" s="69"/>
      <c r="CX1311" s="69"/>
      <c r="CY1311" s="69"/>
      <c r="CZ1311" s="69"/>
      <c r="DA1311" s="69"/>
      <c r="DB1311" s="69"/>
      <c r="DC1311" s="69"/>
      <c r="DD1311" s="69"/>
      <c r="DE1311" s="69"/>
      <c r="DF1311" s="69"/>
      <c r="DG1311" s="69"/>
      <c r="DH1311" s="69"/>
      <c r="DI1311" s="69"/>
      <c r="DJ1311" s="69"/>
      <c r="DK1311" s="69"/>
    </row>
    <row r="1312" spans="1:115" s="70" customFormat="1" ht="25.5">
      <c r="A1312" s="2"/>
      <c r="B1312" s="2">
        <v>108</v>
      </c>
      <c r="C1312" s="313" t="s">
        <v>7806</v>
      </c>
      <c r="D1312" s="313" t="s">
        <v>7807</v>
      </c>
      <c r="E1312" s="165" t="s">
        <v>7808</v>
      </c>
      <c r="F1312" s="475" t="s">
        <v>7812</v>
      </c>
      <c r="G1312" s="165" t="s">
        <v>5891</v>
      </c>
      <c r="H1312" s="476">
        <v>58485</v>
      </c>
      <c r="I1312" s="453"/>
      <c r="J1312" s="453"/>
      <c r="K1312" s="455">
        <v>43950</v>
      </c>
      <c r="L1312" s="165" t="s">
        <v>7813</v>
      </c>
      <c r="M1312" s="2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  <c r="BU1312" s="69"/>
      <c r="BV1312" s="69"/>
      <c r="BW1312" s="69"/>
      <c r="BX1312" s="69"/>
      <c r="BY1312" s="69"/>
      <c r="BZ1312" s="69"/>
      <c r="CA1312" s="69"/>
      <c r="CB1312" s="69"/>
      <c r="CC1312" s="69"/>
      <c r="CD1312" s="69"/>
      <c r="CE1312" s="69"/>
      <c r="CF1312" s="69"/>
      <c r="CG1312" s="69"/>
      <c r="CH1312" s="69"/>
      <c r="CI1312" s="69"/>
      <c r="CJ1312" s="69"/>
      <c r="CK1312" s="69"/>
      <c r="CL1312" s="69"/>
      <c r="CM1312" s="69"/>
      <c r="CN1312" s="69"/>
      <c r="CO1312" s="69"/>
      <c r="CP1312" s="69"/>
      <c r="CQ1312" s="69"/>
      <c r="CR1312" s="69"/>
      <c r="CS1312" s="69"/>
      <c r="CT1312" s="69"/>
      <c r="CU1312" s="69"/>
      <c r="CV1312" s="69"/>
      <c r="CW1312" s="69"/>
      <c r="CX1312" s="69"/>
      <c r="CY1312" s="69"/>
      <c r="CZ1312" s="69"/>
      <c r="DA1312" s="69"/>
      <c r="DB1312" s="69"/>
      <c r="DC1312" s="69"/>
      <c r="DD1312" s="69"/>
      <c r="DE1312" s="69"/>
      <c r="DF1312" s="69"/>
      <c r="DG1312" s="69"/>
      <c r="DH1312" s="69"/>
      <c r="DI1312" s="69"/>
      <c r="DJ1312" s="69"/>
      <c r="DK1312" s="69"/>
    </row>
    <row r="1313" spans="1:115" s="70" customFormat="1" ht="25.5">
      <c r="A1313" s="2"/>
      <c r="B1313" s="2">
        <v>109</v>
      </c>
      <c r="C1313" s="313" t="s">
        <v>3275</v>
      </c>
      <c r="D1313" s="313" t="s">
        <v>9462</v>
      </c>
      <c r="E1313" s="165" t="s">
        <v>7814</v>
      </c>
      <c r="F1313" s="475" t="s">
        <v>7815</v>
      </c>
      <c r="G1313" s="165" t="s">
        <v>7778</v>
      </c>
      <c r="H1313" s="476">
        <v>200</v>
      </c>
      <c r="I1313" s="453"/>
      <c r="J1313" s="453"/>
      <c r="K1313" s="455">
        <v>43882</v>
      </c>
      <c r="L1313" s="165" t="s">
        <v>7816</v>
      </c>
      <c r="M1313" s="2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  <c r="BU1313" s="69"/>
      <c r="BV1313" s="69"/>
      <c r="BW1313" s="69"/>
      <c r="BX1313" s="69"/>
      <c r="BY1313" s="69"/>
      <c r="BZ1313" s="69"/>
      <c r="CA1313" s="69"/>
      <c r="CB1313" s="69"/>
      <c r="CC1313" s="69"/>
      <c r="CD1313" s="69"/>
      <c r="CE1313" s="69"/>
      <c r="CF1313" s="69"/>
      <c r="CG1313" s="69"/>
      <c r="CH1313" s="69"/>
      <c r="CI1313" s="69"/>
      <c r="CJ1313" s="69"/>
      <c r="CK1313" s="69"/>
      <c r="CL1313" s="69"/>
      <c r="CM1313" s="69"/>
      <c r="CN1313" s="69"/>
      <c r="CO1313" s="69"/>
      <c r="CP1313" s="69"/>
      <c r="CQ1313" s="69"/>
      <c r="CR1313" s="69"/>
      <c r="CS1313" s="69"/>
      <c r="CT1313" s="69"/>
      <c r="CU1313" s="69"/>
      <c r="CV1313" s="69"/>
      <c r="CW1313" s="69"/>
      <c r="CX1313" s="69"/>
      <c r="CY1313" s="69"/>
      <c r="CZ1313" s="69"/>
      <c r="DA1313" s="69"/>
      <c r="DB1313" s="69"/>
      <c r="DC1313" s="69"/>
      <c r="DD1313" s="69"/>
      <c r="DE1313" s="69"/>
      <c r="DF1313" s="69"/>
      <c r="DG1313" s="69"/>
      <c r="DH1313" s="69"/>
      <c r="DI1313" s="69"/>
      <c r="DJ1313" s="69"/>
      <c r="DK1313" s="69"/>
    </row>
    <row r="1314" spans="1:115" s="70" customFormat="1" ht="25.5">
      <c r="A1314" s="2"/>
      <c r="B1314" s="2">
        <v>110</v>
      </c>
      <c r="C1314" s="313" t="s">
        <v>7817</v>
      </c>
      <c r="D1314" s="313" t="s">
        <v>9463</v>
      </c>
      <c r="E1314" s="165" t="s">
        <v>7818</v>
      </c>
      <c r="F1314" s="475" t="s">
        <v>7819</v>
      </c>
      <c r="G1314" s="165" t="s">
        <v>7810</v>
      </c>
      <c r="H1314" s="476">
        <v>164437</v>
      </c>
      <c r="I1314" s="453"/>
      <c r="J1314" s="453"/>
      <c r="K1314" s="455">
        <v>43900</v>
      </c>
      <c r="L1314" s="165" t="s">
        <v>7820</v>
      </c>
      <c r="M1314" s="2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  <c r="BU1314" s="69"/>
      <c r="BV1314" s="69"/>
      <c r="BW1314" s="69"/>
      <c r="BX1314" s="69"/>
      <c r="BY1314" s="69"/>
      <c r="BZ1314" s="69"/>
      <c r="CA1314" s="69"/>
      <c r="CB1314" s="69"/>
      <c r="CC1314" s="69"/>
      <c r="CD1314" s="69"/>
      <c r="CE1314" s="69"/>
      <c r="CF1314" s="69"/>
      <c r="CG1314" s="69"/>
      <c r="CH1314" s="69"/>
      <c r="CI1314" s="69"/>
      <c r="CJ1314" s="69"/>
      <c r="CK1314" s="69"/>
      <c r="CL1314" s="69"/>
      <c r="CM1314" s="69"/>
      <c r="CN1314" s="69"/>
      <c r="CO1314" s="69"/>
      <c r="CP1314" s="69"/>
      <c r="CQ1314" s="69"/>
      <c r="CR1314" s="69"/>
      <c r="CS1314" s="69"/>
      <c r="CT1314" s="69"/>
      <c r="CU1314" s="69"/>
      <c r="CV1314" s="69"/>
      <c r="CW1314" s="69"/>
      <c r="CX1314" s="69"/>
      <c r="CY1314" s="69"/>
      <c r="CZ1314" s="69"/>
      <c r="DA1314" s="69"/>
      <c r="DB1314" s="69"/>
      <c r="DC1314" s="69"/>
      <c r="DD1314" s="69"/>
      <c r="DE1314" s="69"/>
      <c r="DF1314" s="69"/>
      <c r="DG1314" s="69"/>
      <c r="DH1314" s="69"/>
      <c r="DI1314" s="69"/>
      <c r="DJ1314" s="69"/>
      <c r="DK1314" s="69"/>
    </row>
    <row r="1315" spans="1:115" s="70" customFormat="1" ht="38.25">
      <c r="A1315" s="2"/>
      <c r="B1315" s="2">
        <v>111</v>
      </c>
      <c r="C1315" s="313" t="s">
        <v>7821</v>
      </c>
      <c r="D1315" s="313" t="s">
        <v>9464</v>
      </c>
      <c r="E1315" s="165" t="s">
        <v>7822</v>
      </c>
      <c r="F1315" s="475" t="s">
        <v>7823</v>
      </c>
      <c r="G1315" s="165" t="s">
        <v>7810</v>
      </c>
      <c r="H1315" s="476">
        <v>1325314</v>
      </c>
      <c r="I1315" s="453"/>
      <c r="J1315" s="453"/>
      <c r="K1315" s="455">
        <v>43958</v>
      </c>
      <c r="L1315" s="165" t="s">
        <v>7824</v>
      </c>
      <c r="M1315" s="2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  <c r="BU1315" s="69"/>
      <c r="BV1315" s="69"/>
      <c r="BW1315" s="69"/>
      <c r="BX1315" s="69"/>
      <c r="BY1315" s="69"/>
      <c r="BZ1315" s="69"/>
      <c r="CA1315" s="69"/>
      <c r="CB1315" s="69"/>
      <c r="CC1315" s="69"/>
      <c r="CD1315" s="69"/>
      <c r="CE1315" s="69"/>
      <c r="CF1315" s="69"/>
      <c r="CG1315" s="69"/>
      <c r="CH1315" s="69"/>
      <c r="CI1315" s="69"/>
      <c r="CJ1315" s="69"/>
      <c r="CK1315" s="69"/>
      <c r="CL1315" s="69"/>
      <c r="CM1315" s="69"/>
      <c r="CN1315" s="69"/>
      <c r="CO1315" s="69"/>
      <c r="CP1315" s="69"/>
      <c r="CQ1315" s="69"/>
      <c r="CR1315" s="69"/>
      <c r="CS1315" s="69"/>
      <c r="CT1315" s="69"/>
      <c r="CU1315" s="69"/>
      <c r="CV1315" s="69"/>
      <c r="CW1315" s="69"/>
      <c r="CX1315" s="69"/>
      <c r="CY1315" s="69"/>
      <c r="CZ1315" s="69"/>
      <c r="DA1315" s="69"/>
      <c r="DB1315" s="69"/>
      <c r="DC1315" s="69"/>
      <c r="DD1315" s="69"/>
      <c r="DE1315" s="69"/>
      <c r="DF1315" s="69"/>
      <c r="DG1315" s="69"/>
      <c r="DH1315" s="69"/>
      <c r="DI1315" s="69"/>
      <c r="DJ1315" s="69"/>
      <c r="DK1315" s="69"/>
    </row>
    <row r="1316" spans="1:115" s="70" customFormat="1" ht="25.5">
      <c r="A1316" s="2"/>
      <c r="B1316" s="2">
        <v>112</v>
      </c>
      <c r="C1316" s="313" t="s">
        <v>8182</v>
      </c>
      <c r="D1316" s="313" t="s">
        <v>9465</v>
      </c>
      <c r="E1316" s="165" t="s">
        <v>8183</v>
      </c>
      <c r="F1316" s="475" t="s">
        <v>8184</v>
      </c>
      <c r="G1316" s="165" t="s">
        <v>7810</v>
      </c>
      <c r="H1316" s="476">
        <v>100000</v>
      </c>
      <c r="I1316" s="453"/>
      <c r="J1316" s="453"/>
      <c r="K1316" s="455">
        <v>43965</v>
      </c>
      <c r="L1316" s="165" t="s">
        <v>8025</v>
      </c>
      <c r="M1316" s="2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  <c r="BU1316" s="69"/>
      <c r="BV1316" s="69"/>
      <c r="BW1316" s="69"/>
      <c r="BX1316" s="69"/>
      <c r="BY1316" s="69"/>
      <c r="BZ1316" s="69"/>
      <c r="CA1316" s="69"/>
      <c r="CB1316" s="69"/>
      <c r="CC1316" s="69"/>
      <c r="CD1316" s="69"/>
      <c r="CE1316" s="69"/>
      <c r="CF1316" s="69"/>
      <c r="CG1316" s="69"/>
      <c r="CH1316" s="69"/>
      <c r="CI1316" s="69"/>
      <c r="CJ1316" s="69"/>
      <c r="CK1316" s="69"/>
      <c r="CL1316" s="69"/>
      <c r="CM1316" s="69"/>
      <c r="CN1316" s="69"/>
      <c r="CO1316" s="69"/>
      <c r="CP1316" s="69"/>
      <c r="CQ1316" s="69"/>
      <c r="CR1316" s="69"/>
      <c r="CS1316" s="69"/>
      <c r="CT1316" s="69"/>
      <c r="CU1316" s="69"/>
      <c r="CV1316" s="69"/>
      <c r="CW1316" s="69"/>
      <c r="CX1316" s="69"/>
      <c r="CY1316" s="69"/>
      <c r="CZ1316" s="69"/>
      <c r="DA1316" s="69"/>
      <c r="DB1316" s="69"/>
      <c r="DC1316" s="69"/>
      <c r="DD1316" s="69"/>
      <c r="DE1316" s="69"/>
      <c r="DF1316" s="69"/>
      <c r="DG1316" s="69"/>
      <c r="DH1316" s="69"/>
      <c r="DI1316" s="69"/>
      <c r="DJ1316" s="69"/>
      <c r="DK1316" s="69"/>
    </row>
    <row r="1317" spans="1:115" s="70" customFormat="1" ht="25.5">
      <c r="A1317" s="2"/>
      <c r="B1317" s="2">
        <v>113</v>
      </c>
      <c r="C1317" s="313" t="s">
        <v>9466</v>
      </c>
      <c r="D1317" s="313" t="s">
        <v>8185</v>
      </c>
      <c r="E1317" s="165" t="s">
        <v>8186</v>
      </c>
      <c r="F1317" s="475" t="s">
        <v>8187</v>
      </c>
      <c r="G1317" s="165" t="s">
        <v>5891</v>
      </c>
      <c r="H1317" s="476">
        <v>200</v>
      </c>
      <c r="I1317" s="453"/>
      <c r="J1317" s="453"/>
      <c r="K1317" s="455">
        <v>43972</v>
      </c>
      <c r="L1317" s="165" t="s">
        <v>8189</v>
      </c>
      <c r="M1317" s="2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  <c r="BU1317" s="69"/>
      <c r="BV1317" s="69"/>
      <c r="BW1317" s="69"/>
      <c r="BX1317" s="69"/>
      <c r="BY1317" s="69"/>
      <c r="BZ1317" s="69"/>
      <c r="CA1317" s="69"/>
      <c r="CB1317" s="69"/>
      <c r="CC1317" s="69"/>
      <c r="CD1317" s="69"/>
      <c r="CE1317" s="69"/>
      <c r="CF1317" s="69"/>
      <c r="CG1317" s="69"/>
      <c r="CH1317" s="69"/>
      <c r="CI1317" s="69"/>
      <c r="CJ1317" s="69"/>
      <c r="CK1317" s="69"/>
      <c r="CL1317" s="69"/>
      <c r="CM1317" s="69"/>
      <c r="CN1317" s="69"/>
      <c r="CO1317" s="69"/>
      <c r="CP1317" s="69"/>
      <c r="CQ1317" s="69"/>
      <c r="CR1317" s="69"/>
      <c r="CS1317" s="69"/>
      <c r="CT1317" s="69"/>
      <c r="CU1317" s="69"/>
      <c r="CV1317" s="69"/>
      <c r="CW1317" s="69"/>
      <c r="CX1317" s="69"/>
      <c r="CY1317" s="69"/>
      <c r="CZ1317" s="69"/>
      <c r="DA1317" s="69"/>
      <c r="DB1317" s="69"/>
      <c r="DC1317" s="69"/>
      <c r="DD1317" s="69"/>
      <c r="DE1317" s="69"/>
      <c r="DF1317" s="69"/>
      <c r="DG1317" s="69"/>
      <c r="DH1317" s="69"/>
      <c r="DI1317" s="69"/>
      <c r="DJ1317" s="69"/>
      <c r="DK1317" s="69"/>
    </row>
    <row r="1318" spans="1:115" s="70" customFormat="1" ht="51">
      <c r="A1318" s="2"/>
      <c r="B1318" s="2">
        <v>114</v>
      </c>
      <c r="C1318" s="313" t="s">
        <v>8636</v>
      </c>
      <c r="D1318" s="313" t="s">
        <v>8026</v>
      </c>
      <c r="E1318" s="165" t="s">
        <v>9467</v>
      </c>
      <c r="F1318" s="475" t="s">
        <v>9468</v>
      </c>
      <c r="G1318" s="165" t="s">
        <v>5887</v>
      </c>
      <c r="H1318" s="476">
        <v>10000</v>
      </c>
      <c r="I1318" s="453"/>
      <c r="J1318" s="453"/>
      <c r="K1318" s="455">
        <v>44090</v>
      </c>
      <c r="L1318" s="167" t="s">
        <v>9469</v>
      </c>
      <c r="M1318" s="2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  <c r="BU1318" s="69"/>
      <c r="BV1318" s="69"/>
      <c r="BW1318" s="69"/>
      <c r="BX1318" s="69"/>
      <c r="BY1318" s="69"/>
      <c r="BZ1318" s="69"/>
      <c r="CA1318" s="69"/>
      <c r="CB1318" s="69"/>
      <c r="CC1318" s="69"/>
      <c r="CD1318" s="69"/>
      <c r="CE1318" s="69"/>
      <c r="CF1318" s="69"/>
      <c r="CG1318" s="69"/>
      <c r="CH1318" s="69"/>
      <c r="CI1318" s="69"/>
      <c r="CJ1318" s="69"/>
      <c r="CK1318" s="69"/>
      <c r="CL1318" s="69"/>
      <c r="CM1318" s="69"/>
      <c r="CN1318" s="69"/>
      <c r="CO1318" s="69"/>
      <c r="CP1318" s="69"/>
      <c r="CQ1318" s="69"/>
      <c r="CR1318" s="69"/>
      <c r="CS1318" s="69"/>
      <c r="CT1318" s="69"/>
      <c r="CU1318" s="69"/>
      <c r="CV1318" s="69"/>
      <c r="CW1318" s="69"/>
      <c r="CX1318" s="69"/>
      <c r="CY1318" s="69"/>
      <c r="CZ1318" s="69"/>
      <c r="DA1318" s="69"/>
      <c r="DB1318" s="69"/>
      <c r="DC1318" s="69"/>
      <c r="DD1318" s="69"/>
      <c r="DE1318" s="69"/>
      <c r="DF1318" s="69"/>
      <c r="DG1318" s="69"/>
      <c r="DH1318" s="69"/>
      <c r="DI1318" s="69"/>
      <c r="DJ1318" s="69"/>
      <c r="DK1318" s="69"/>
    </row>
    <row r="1319" spans="1:115" s="70" customFormat="1" ht="25.5">
      <c r="A1319" s="2"/>
      <c r="B1319" s="2">
        <v>115</v>
      </c>
      <c r="C1319" s="313" t="s">
        <v>8190</v>
      </c>
      <c r="D1319" s="313" t="s">
        <v>8185</v>
      </c>
      <c r="E1319" s="165" t="s">
        <v>9470</v>
      </c>
      <c r="F1319" s="475" t="s">
        <v>8191</v>
      </c>
      <c r="G1319" s="165" t="s">
        <v>8192</v>
      </c>
      <c r="H1319" s="476">
        <v>1000</v>
      </c>
      <c r="I1319" s="453"/>
      <c r="J1319" s="453"/>
      <c r="K1319" s="455">
        <v>43972</v>
      </c>
      <c r="L1319" s="165" t="s">
        <v>8193</v>
      </c>
      <c r="M1319" s="2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  <c r="BU1319" s="69"/>
      <c r="BV1319" s="69"/>
      <c r="BW1319" s="69"/>
      <c r="BX1319" s="69"/>
      <c r="BY1319" s="69"/>
      <c r="BZ1319" s="69"/>
      <c r="CA1319" s="69"/>
      <c r="CB1319" s="69"/>
      <c r="CC1319" s="69"/>
      <c r="CD1319" s="69"/>
      <c r="CE1319" s="69"/>
      <c r="CF1319" s="69"/>
      <c r="CG1319" s="69"/>
      <c r="CH1319" s="69"/>
      <c r="CI1319" s="69"/>
      <c r="CJ1319" s="69"/>
      <c r="CK1319" s="69"/>
      <c r="CL1319" s="69"/>
      <c r="CM1319" s="69"/>
      <c r="CN1319" s="69"/>
      <c r="CO1319" s="69"/>
      <c r="CP1319" s="69"/>
      <c r="CQ1319" s="69"/>
      <c r="CR1319" s="69"/>
      <c r="CS1319" s="69"/>
      <c r="CT1319" s="69"/>
      <c r="CU1319" s="69"/>
      <c r="CV1319" s="69"/>
      <c r="CW1319" s="69"/>
      <c r="CX1319" s="69"/>
      <c r="CY1319" s="69"/>
      <c r="CZ1319" s="69"/>
      <c r="DA1319" s="69"/>
      <c r="DB1319" s="69"/>
      <c r="DC1319" s="69"/>
      <c r="DD1319" s="69"/>
      <c r="DE1319" s="69"/>
      <c r="DF1319" s="69"/>
      <c r="DG1319" s="69"/>
      <c r="DH1319" s="69"/>
      <c r="DI1319" s="69"/>
      <c r="DJ1319" s="69"/>
      <c r="DK1319" s="69"/>
    </row>
    <row r="1320" spans="1:115" s="70" customFormat="1" ht="38.25">
      <c r="A1320" s="2"/>
      <c r="B1320" s="2">
        <v>116</v>
      </c>
      <c r="C1320" s="313" t="s">
        <v>9471</v>
      </c>
      <c r="D1320" s="313" t="s">
        <v>9472</v>
      </c>
      <c r="E1320" s="165" t="s">
        <v>9473</v>
      </c>
      <c r="F1320" s="475" t="s">
        <v>9474</v>
      </c>
      <c r="G1320" s="165" t="s">
        <v>7778</v>
      </c>
      <c r="H1320" s="476">
        <v>300</v>
      </c>
      <c r="I1320" s="453"/>
      <c r="J1320" s="453"/>
      <c r="K1320" s="455">
        <v>44145</v>
      </c>
      <c r="L1320" s="165" t="s">
        <v>9475</v>
      </c>
      <c r="M1320" s="2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  <c r="BU1320" s="69"/>
      <c r="BV1320" s="69"/>
      <c r="BW1320" s="69"/>
      <c r="BX1320" s="69"/>
      <c r="BY1320" s="69"/>
      <c r="BZ1320" s="69"/>
      <c r="CA1320" s="69"/>
      <c r="CB1320" s="69"/>
      <c r="CC1320" s="69"/>
      <c r="CD1320" s="69"/>
      <c r="CE1320" s="69"/>
      <c r="CF1320" s="69"/>
      <c r="CG1320" s="69"/>
      <c r="CH1320" s="69"/>
      <c r="CI1320" s="69"/>
      <c r="CJ1320" s="69"/>
      <c r="CK1320" s="69"/>
      <c r="CL1320" s="69"/>
      <c r="CM1320" s="69"/>
      <c r="CN1320" s="69"/>
      <c r="CO1320" s="69"/>
      <c r="CP1320" s="69"/>
      <c r="CQ1320" s="69"/>
      <c r="CR1320" s="69"/>
      <c r="CS1320" s="69"/>
      <c r="CT1320" s="69"/>
      <c r="CU1320" s="69"/>
      <c r="CV1320" s="69"/>
      <c r="CW1320" s="69"/>
      <c r="CX1320" s="69"/>
      <c r="CY1320" s="69"/>
      <c r="CZ1320" s="69"/>
      <c r="DA1320" s="69"/>
      <c r="DB1320" s="69"/>
      <c r="DC1320" s="69"/>
      <c r="DD1320" s="69"/>
      <c r="DE1320" s="69"/>
      <c r="DF1320" s="69"/>
      <c r="DG1320" s="69"/>
      <c r="DH1320" s="69"/>
      <c r="DI1320" s="69"/>
      <c r="DJ1320" s="69"/>
      <c r="DK1320" s="69"/>
    </row>
    <row r="1321" spans="1:115" s="70" customFormat="1" ht="25.5">
      <c r="A1321" s="2"/>
      <c r="B1321" s="2">
        <v>117</v>
      </c>
      <c r="C1321" s="313" t="s">
        <v>9476</v>
      </c>
      <c r="D1321" s="313" t="s">
        <v>9477</v>
      </c>
      <c r="E1321" s="165" t="s">
        <v>9478</v>
      </c>
      <c r="F1321" s="475" t="s">
        <v>9479</v>
      </c>
      <c r="G1321" s="165" t="s">
        <v>7810</v>
      </c>
      <c r="H1321" s="476">
        <v>28329</v>
      </c>
      <c r="I1321" s="453"/>
      <c r="J1321" s="453"/>
      <c r="K1321" s="455">
        <v>44172</v>
      </c>
      <c r="L1321" s="165" t="s">
        <v>9480</v>
      </c>
      <c r="M1321" s="2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  <c r="BU1321" s="69"/>
      <c r="BV1321" s="69"/>
      <c r="BW1321" s="69"/>
      <c r="BX1321" s="69"/>
      <c r="BY1321" s="69"/>
      <c r="BZ1321" s="69"/>
      <c r="CA1321" s="69"/>
      <c r="CB1321" s="69"/>
      <c r="CC1321" s="69"/>
      <c r="CD1321" s="69"/>
      <c r="CE1321" s="69"/>
      <c r="CF1321" s="69"/>
      <c r="CG1321" s="69"/>
      <c r="CH1321" s="69"/>
      <c r="CI1321" s="69"/>
      <c r="CJ1321" s="69"/>
      <c r="CK1321" s="69"/>
      <c r="CL1321" s="69"/>
      <c r="CM1321" s="69"/>
      <c r="CN1321" s="69"/>
      <c r="CO1321" s="69"/>
      <c r="CP1321" s="69"/>
      <c r="CQ1321" s="69"/>
      <c r="CR1321" s="69"/>
      <c r="CS1321" s="69"/>
      <c r="CT1321" s="69"/>
      <c r="CU1321" s="69"/>
      <c r="CV1321" s="69"/>
      <c r="CW1321" s="69"/>
      <c r="CX1321" s="69"/>
      <c r="CY1321" s="69"/>
      <c r="CZ1321" s="69"/>
      <c r="DA1321" s="69"/>
      <c r="DB1321" s="69"/>
      <c r="DC1321" s="69"/>
      <c r="DD1321" s="69"/>
      <c r="DE1321" s="69"/>
      <c r="DF1321" s="69"/>
      <c r="DG1321" s="69"/>
      <c r="DH1321" s="69"/>
      <c r="DI1321" s="69"/>
      <c r="DJ1321" s="69"/>
      <c r="DK1321" s="69"/>
    </row>
    <row r="1322" spans="1:115" s="70" customFormat="1" ht="51">
      <c r="A1322" s="2"/>
      <c r="B1322" s="2">
        <v>118</v>
      </c>
      <c r="C1322" s="313" t="s">
        <v>9481</v>
      </c>
      <c r="D1322" s="313" t="s">
        <v>9482</v>
      </c>
      <c r="E1322" s="165" t="s">
        <v>9483</v>
      </c>
      <c r="F1322" s="475" t="s">
        <v>9484</v>
      </c>
      <c r="G1322" s="165" t="s">
        <v>5887</v>
      </c>
      <c r="H1322" s="476">
        <v>5380</v>
      </c>
      <c r="I1322" s="453"/>
      <c r="J1322" s="453"/>
      <c r="K1322" s="455">
        <v>44173</v>
      </c>
      <c r="L1322" s="165" t="s">
        <v>9485</v>
      </c>
      <c r="M1322" s="2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  <c r="BU1322" s="69"/>
      <c r="BV1322" s="69"/>
      <c r="BW1322" s="69"/>
      <c r="BX1322" s="69"/>
      <c r="BY1322" s="69"/>
      <c r="BZ1322" s="69"/>
      <c r="CA1322" s="69"/>
      <c r="CB1322" s="69"/>
      <c r="CC1322" s="69"/>
      <c r="CD1322" s="69"/>
      <c r="CE1322" s="69"/>
      <c r="CF1322" s="69"/>
      <c r="CG1322" s="69"/>
      <c r="CH1322" s="69"/>
      <c r="CI1322" s="69"/>
      <c r="CJ1322" s="69"/>
      <c r="CK1322" s="69"/>
      <c r="CL1322" s="69"/>
      <c r="CM1322" s="69"/>
      <c r="CN1322" s="69"/>
      <c r="CO1322" s="69"/>
      <c r="CP1322" s="69"/>
      <c r="CQ1322" s="69"/>
      <c r="CR1322" s="69"/>
      <c r="CS1322" s="69"/>
      <c r="CT1322" s="69"/>
      <c r="CU1322" s="69"/>
      <c r="CV1322" s="69"/>
      <c r="CW1322" s="69"/>
      <c r="CX1322" s="69"/>
      <c r="CY1322" s="69"/>
      <c r="CZ1322" s="69"/>
      <c r="DA1322" s="69"/>
      <c r="DB1322" s="69"/>
      <c r="DC1322" s="69"/>
      <c r="DD1322" s="69"/>
      <c r="DE1322" s="69"/>
      <c r="DF1322" s="69"/>
      <c r="DG1322" s="69"/>
      <c r="DH1322" s="69"/>
      <c r="DI1322" s="69"/>
      <c r="DJ1322" s="69"/>
      <c r="DK1322" s="69"/>
    </row>
    <row r="1323" spans="1:115" s="70" customFormat="1" ht="25.5">
      <c r="A1323" s="2"/>
      <c r="B1323" s="2">
        <v>119</v>
      </c>
      <c r="C1323" s="313" t="s">
        <v>9486</v>
      </c>
      <c r="D1323" s="313" t="s">
        <v>9487</v>
      </c>
      <c r="E1323" s="165" t="s">
        <v>9488</v>
      </c>
      <c r="F1323" s="475" t="s">
        <v>9489</v>
      </c>
      <c r="G1323" s="165" t="s">
        <v>8188</v>
      </c>
      <c r="H1323" s="476">
        <v>2180</v>
      </c>
      <c r="I1323" s="453"/>
      <c r="J1323" s="453"/>
      <c r="K1323" s="455">
        <v>44181</v>
      </c>
      <c r="L1323" s="165" t="s">
        <v>9490</v>
      </c>
      <c r="M1323" s="2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  <c r="BU1323" s="69"/>
      <c r="BV1323" s="69"/>
      <c r="BW1323" s="69"/>
      <c r="BX1323" s="69"/>
      <c r="BY1323" s="69"/>
      <c r="BZ1323" s="69"/>
      <c r="CA1323" s="69"/>
      <c r="CB1323" s="69"/>
      <c r="CC1323" s="69"/>
      <c r="CD1323" s="69"/>
      <c r="CE1323" s="69"/>
      <c r="CF1323" s="69"/>
      <c r="CG1323" s="69"/>
      <c r="CH1323" s="69"/>
      <c r="CI1323" s="69"/>
      <c r="CJ1323" s="69"/>
      <c r="CK1323" s="69"/>
      <c r="CL1323" s="69"/>
      <c r="CM1323" s="69"/>
      <c r="CN1323" s="69"/>
      <c r="CO1323" s="69"/>
      <c r="CP1323" s="69"/>
      <c r="CQ1323" s="69"/>
      <c r="CR1323" s="69"/>
      <c r="CS1323" s="69"/>
      <c r="CT1323" s="69"/>
      <c r="CU1323" s="69"/>
      <c r="CV1323" s="69"/>
      <c r="CW1323" s="69"/>
      <c r="CX1323" s="69"/>
      <c r="CY1323" s="69"/>
      <c r="CZ1323" s="69"/>
      <c r="DA1323" s="69"/>
      <c r="DB1323" s="69"/>
      <c r="DC1323" s="69"/>
      <c r="DD1323" s="69"/>
      <c r="DE1323" s="69"/>
      <c r="DF1323" s="69"/>
      <c r="DG1323" s="69"/>
      <c r="DH1323" s="69"/>
      <c r="DI1323" s="69"/>
      <c r="DJ1323" s="69"/>
      <c r="DK1323" s="69"/>
    </row>
    <row r="1324" spans="1:115" s="70" customFormat="1" ht="25.5">
      <c r="A1324" s="2"/>
      <c r="B1324" s="2">
        <v>120</v>
      </c>
      <c r="C1324" s="313" t="s">
        <v>1754</v>
      </c>
      <c r="D1324" s="313" t="s">
        <v>9491</v>
      </c>
      <c r="E1324" s="165" t="s">
        <v>9492</v>
      </c>
      <c r="F1324" s="475" t="s">
        <v>9493</v>
      </c>
      <c r="G1324" s="165" t="s">
        <v>8188</v>
      </c>
      <c r="H1324" s="476">
        <v>7500</v>
      </c>
      <c r="I1324" s="453"/>
      <c r="J1324" s="453"/>
      <c r="K1324" s="455">
        <v>44188</v>
      </c>
      <c r="L1324" s="165" t="s">
        <v>9494</v>
      </c>
      <c r="M1324" s="2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  <c r="BU1324" s="69"/>
      <c r="BV1324" s="69"/>
      <c r="BW1324" s="69"/>
      <c r="BX1324" s="69"/>
      <c r="BY1324" s="69"/>
      <c r="BZ1324" s="69"/>
      <c r="CA1324" s="69"/>
      <c r="CB1324" s="69"/>
      <c r="CC1324" s="69"/>
      <c r="CD1324" s="69"/>
      <c r="CE1324" s="69"/>
      <c r="CF1324" s="69"/>
      <c r="CG1324" s="69"/>
      <c r="CH1324" s="69"/>
      <c r="CI1324" s="69"/>
      <c r="CJ1324" s="69"/>
      <c r="CK1324" s="69"/>
      <c r="CL1324" s="69"/>
      <c r="CM1324" s="69"/>
      <c r="CN1324" s="69"/>
      <c r="CO1324" s="69"/>
      <c r="CP1324" s="69"/>
      <c r="CQ1324" s="69"/>
      <c r="CR1324" s="69"/>
      <c r="CS1324" s="69"/>
      <c r="CT1324" s="69"/>
      <c r="CU1324" s="69"/>
      <c r="CV1324" s="69"/>
      <c r="CW1324" s="69"/>
      <c r="CX1324" s="69"/>
      <c r="CY1324" s="69"/>
      <c r="CZ1324" s="69"/>
      <c r="DA1324" s="69"/>
      <c r="DB1324" s="69"/>
      <c r="DC1324" s="69"/>
      <c r="DD1324" s="69"/>
      <c r="DE1324" s="69"/>
      <c r="DF1324" s="69"/>
      <c r="DG1324" s="69"/>
      <c r="DH1324" s="69"/>
      <c r="DI1324" s="69"/>
      <c r="DJ1324" s="69"/>
      <c r="DK1324" s="69"/>
    </row>
    <row r="1325" spans="1:115" s="70" customFormat="1" ht="25.5">
      <c r="A1325" s="2"/>
      <c r="B1325" s="2">
        <v>121</v>
      </c>
      <c r="C1325" s="313" t="s">
        <v>9495</v>
      </c>
      <c r="D1325" s="313" t="s">
        <v>9496</v>
      </c>
      <c r="E1325" s="165" t="s">
        <v>9497</v>
      </c>
      <c r="F1325" s="475" t="s">
        <v>9498</v>
      </c>
      <c r="G1325" s="165" t="s">
        <v>9499</v>
      </c>
      <c r="H1325" s="476">
        <v>80000</v>
      </c>
      <c r="I1325" s="453"/>
      <c r="J1325" s="453"/>
      <c r="K1325" s="455">
        <v>44187</v>
      </c>
      <c r="L1325" s="165" t="s">
        <v>9500</v>
      </c>
      <c r="M1325" s="2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  <c r="BU1325" s="69"/>
      <c r="BV1325" s="69"/>
      <c r="BW1325" s="69"/>
      <c r="BX1325" s="69"/>
      <c r="BY1325" s="69"/>
      <c r="BZ1325" s="69"/>
      <c r="CA1325" s="69"/>
      <c r="CB1325" s="69"/>
      <c r="CC1325" s="69"/>
      <c r="CD1325" s="69"/>
      <c r="CE1325" s="69"/>
      <c r="CF1325" s="69"/>
      <c r="CG1325" s="69"/>
      <c r="CH1325" s="69"/>
      <c r="CI1325" s="69"/>
      <c r="CJ1325" s="69"/>
      <c r="CK1325" s="69"/>
      <c r="CL1325" s="69"/>
      <c r="CM1325" s="69"/>
      <c r="CN1325" s="69"/>
      <c r="CO1325" s="69"/>
      <c r="CP1325" s="69"/>
      <c r="CQ1325" s="69"/>
      <c r="CR1325" s="69"/>
      <c r="CS1325" s="69"/>
      <c r="CT1325" s="69"/>
      <c r="CU1325" s="69"/>
      <c r="CV1325" s="69"/>
      <c r="CW1325" s="69"/>
      <c r="CX1325" s="69"/>
      <c r="CY1325" s="69"/>
      <c r="CZ1325" s="69"/>
      <c r="DA1325" s="69"/>
      <c r="DB1325" s="69"/>
      <c r="DC1325" s="69"/>
      <c r="DD1325" s="69"/>
      <c r="DE1325" s="69"/>
      <c r="DF1325" s="69"/>
      <c r="DG1325" s="69"/>
      <c r="DH1325" s="69"/>
      <c r="DI1325" s="69"/>
      <c r="DJ1325" s="69"/>
      <c r="DK1325" s="69"/>
    </row>
    <row r="1326" spans="1:115" s="70" customFormat="1" ht="25.5">
      <c r="A1326" s="2"/>
      <c r="B1326" s="2">
        <v>122</v>
      </c>
      <c r="C1326" s="313" t="s">
        <v>9501</v>
      </c>
      <c r="D1326" s="313" t="s">
        <v>9502</v>
      </c>
      <c r="E1326" s="165" t="s">
        <v>9503</v>
      </c>
      <c r="F1326" s="475" t="s">
        <v>9504</v>
      </c>
      <c r="G1326" s="165" t="s">
        <v>9505</v>
      </c>
      <c r="H1326" s="476">
        <v>10200</v>
      </c>
      <c r="I1326" s="453"/>
      <c r="J1326" s="453"/>
      <c r="K1326" s="455">
        <v>44221</v>
      </c>
      <c r="L1326" s="165" t="s">
        <v>9506</v>
      </c>
      <c r="M1326" s="2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  <c r="BU1326" s="69"/>
      <c r="BV1326" s="69"/>
      <c r="BW1326" s="69"/>
      <c r="BX1326" s="69"/>
      <c r="BY1326" s="69"/>
      <c r="BZ1326" s="69"/>
      <c r="CA1326" s="69"/>
      <c r="CB1326" s="69"/>
      <c r="CC1326" s="69"/>
      <c r="CD1326" s="69"/>
      <c r="CE1326" s="69"/>
      <c r="CF1326" s="69"/>
      <c r="CG1326" s="69"/>
      <c r="CH1326" s="69"/>
      <c r="CI1326" s="69"/>
      <c r="CJ1326" s="69"/>
      <c r="CK1326" s="69"/>
      <c r="CL1326" s="69"/>
      <c r="CM1326" s="69"/>
      <c r="CN1326" s="69"/>
      <c r="CO1326" s="69"/>
      <c r="CP1326" s="69"/>
      <c r="CQ1326" s="69"/>
      <c r="CR1326" s="69"/>
      <c r="CS1326" s="69"/>
      <c r="CT1326" s="69"/>
      <c r="CU1326" s="69"/>
      <c r="CV1326" s="69"/>
      <c r="CW1326" s="69"/>
      <c r="CX1326" s="69"/>
      <c r="CY1326" s="69"/>
      <c r="CZ1326" s="69"/>
      <c r="DA1326" s="69"/>
      <c r="DB1326" s="69"/>
      <c r="DC1326" s="69"/>
      <c r="DD1326" s="69"/>
      <c r="DE1326" s="69"/>
      <c r="DF1326" s="69"/>
      <c r="DG1326" s="69"/>
      <c r="DH1326" s="69"/>
      <c r="DI1326" s="69"/>
      <c r="DJ1326" s="69"/>
      <c r="DK1326" s="69"/>
    </row>
    <row r="1327" spans="1:115" s="70" customFormat="1" ht="25.5">
      <c r="A1327" s="2"/>
      <c r="B1327" s="2">
        <v>123</v>
      </c>
      <c r="C1327" s="313" t="s">
        <v>6609</v>
      </c>
      <c r="D1327" s="313" t="s">
        <v>9507</v>
      </c>
      <c r="E1327" s="165" t="s">
        <v>9508</v>
      </c>
      <c r="F1327" s="475" t="s">
        <v>9509</v>
      </c>
      <c r="G1327" s="165" t="s">
        <v>9510</v>
      </c>
      <c r="H1327" s="476">
        <v>100</v>
      </c>
      <c r="I1327" s="453"/>
      <c r="J1327" s="453"/>
      <c r="K1327" s="455">
        <v>44221</v>
      </c>
      <c r="L1327" s="165" t="s">
        <v>9511</v>
      </c>
      <c r="M1327" s="2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  <c r="BU1327" s="69"/>
      <c r="BV1327" s="69"/>
      <c r="BW1327" s="69"/>
      <c r="BX1327" s="69"/>
      <c r="BY1327" s="69"/>
      <c r="BZ1327" s="69"/>
      <c r="CA1327" s="69"/>
      <c r="CB1327" s="69"/>
      <c r="CC1327" s="69"/>
      <c r="CD1327" s="69"/>
      <c r="CE1327" s="69"/>
      <c r="CF1327" s="69"/>
      <c r="CG1327" s="69"/>
      <c r="CH1327" s="69"/>
      <c r="CI1327" s="69"/>
      <c r="CJ1327" s="69"/>
      <c r="CK1327" s="69"/>
      <c r="CL1327" s="69"/>
      <c r="CM1327" s="69"/>
      <c r="CN1327" s="69"/>
      <c r="CO1327" s="69"/>
      <c r="CP1327" s="69"/>
      <c r="CQ1327" s="69"/>
      <c r="CR1327" s="69"/>
      <c r="CS1327" s="69"/>
      <c r="CT1327" s="69"/>
      <c r="CU1327" s="69"/>
      <c r="CV1327" s="69"/>
      <c r="CW1327" s="69"/>
      <c r="CX1327" s="69"/>
      <c r="CY1327" s="69"/>
      <c r="CZ1327" s="69"/>
      <c r="DA1327" s="69"/>
      <c r="DB1327" s="69"/>
      <c r="DC1327" s="69"/>
      <c r="DD1327" s="69"/>
      <c r="DE1327" s="69"/>
      <c r="DF1327" s="69"/>
      <c r="DG1327" s="69"/>
      <c r="DH1327" s="69"/>
      <c r="DI1327" s="69"/>
      <c r="DJ1327" s="69"/>
      <c r="DK1327" s="69"/>
    </row>
    <row r="1328" spans="1:115" s="70" customFormat="1" ht="25.5">
      <c r="A1328" s="2"/>
      <c r="B1328" s="2">
        <v>124</v>
      </c>
      <c r="C1328" s="313" t="s">
        <v>9512</v>
      </c>
      <c r="D1328" s="313" t="s">
        <v>9513</v>
      </c>
      <c r="E1328" s="165" t="s">
        <v>9514</v>
      </c>
      <c r="F1328" s="475" t="s">
        <v>9515</v>
      </c>
      <c r="G1328" s="165" t="s">
        <v>9516</v>
      </c>
      <c r="H1328" s="476">
        <v>200</v>
      </c>
      <c r="I1328" s="453"/>
      <c r="J1328" s="453"/>
      <c r="K1328" s="455">
        <v>44217</v>
      </c>
      <c r="L1328" s="165" t="s">
        <v>9517</v>
      </c>
      <c r="M1328" s="2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  <c r="BU1328" s="69"/>
      <c r="BV1328" s="69"/>
      <c r="BW1328" s="69"/>
      <c r="BX1328" s="69"/>
      <c r="BY1328" s="69"/>
      <c r="BZ1328" s="69"/>
      <c r="CA1328" s="69"/>
      <c r="CB1328" s="69"/>
      <c r="CC1328" s="69"/>
      <c r="CD1328" s="69"/>
      <c r="CE1328" s="69"/>
      <c r="CF1328" s="69"/>
      <c r="CG1328" s="69"/>
      <c r="CH1328" s="69"/>
      <c r="CI1328" s="69"/>
      <c r="CJ1328" s="69"/>
      <c r="CK1328" s="69"/>
      <c r="CL1328" s="69"/>
      <c r="CM1328" s="69"/>
      <c r="CN1328" s="69"/>
      <c r="CO1328" s="69"/>
      <c r="CP1328" s="69"/>
      <c r="CQ1328" s="69"/>
      <c r="CR1328" s="69"/>
      <c r="CS1328" s="69"/>
      <c r="CT1328" s="69"/>
      <c r="CU1328" s="69"/>
      <c r="CV1328" s="69"/>
      <c r="CW1328" s="69"/>
      <c r="CX1328" s="69"/>
      <c r="CY1328" s="69"/>
      <c r="CZ1328" s="69"/>
      <c r="DA1328" s="69"/>
      <c r="DB1328" s="69"/>
      <c r="DC1328" s="69"/>
      <c r="DD1328" s="69"/>
      <c r="DE1328" s="69"/>
      <c r="DF1328" s="69"/>
      <c r="DG1328" s="69"/>
      <c r="DH1328" s="69"/>
      <c r="DI1328" s="69"/>
      <c r="DJ1328" s="69"/>
      <c r="DK1328" s="69"/>
    </row>
    <row r="1329" spans="1:115" s="70" customFormat="1" ht="25.5">
      <c r="A1329" s="2"/>
      <c r="B1329" s="99"/>
      <c r="C1329" s="313" t="s">
        <v>9518</v>
      </c>
      <c r="D1329" s="313" t="s">
        <v>9519</v>
      </c>
      <c r="E1329" s="165" t="s">
        <v>9520</v>
      </c>
      <c r="F1329" s="475" t="s">
        <v>9521</v>
      </c>
      <c r="G1329" s="165" t="s">
        <v>9522</v>
      </c>
      <c r="H1329" s="476">
        <v>6500</v>
      </c>
      <c r="I1329" s="484"/>
      <c r="J1329" s="484"/>
      <c r="K1329" s="455">
        <v>44302</v>
      </c>
      <c r="L1329" s="167" t="s">
        <v>9523</v>
      </c>
      <c r="M1329" s="2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  <c r="BU1329" s="69"/>
      <c r="BV1329" s="69"/>
      <c r="BW1329" s="69"/>
      <c r="BX1329" s="69"/>
      <c r="BY1329" s="69"/>
      <c r="BZ1329" s="69"/>
      <c r="CA1329" s="69"/>
      <c r="CB1329" s="69"/>
      <c r="CC1329" s="69"/>
      <c r="CD1329" s="69"/>
      <c r="CE1329" s="69"/>
      <c r="CF1329" s="69"/>
      <c r="CG1329" s="69"/>
      <c r="CH1329" s="69"/>
      <c r="CI1329" s="69"/>
      <c r="CJ1329" s="69"/>
      <c r="CK1329" s="69"/>
      <c r="CL1329" s="69"/>
      <c r="CM1329" s="69"/>
      <c r="CN1329" s="69"/>
      <c r="CO1329" s="69"/>
      <c r="CP1329" s="69"/>
      <c r="CQ1329" s="69"/>
      <c r="CR1329" s="69"/>
      <c r="CS1329" s="69"/>
      <c r="CT1329" s="69"/>
      <c r="CU1329" s="69"/>
      <c r="CV1329" s="69"/>
      <c r="CW1329" s="69"/>
      <c r="CX1329" s="69"/>
      <c r="CY1329" s="69"/>
      <c r="CZ1329" s="69"/>
      <c r="DA1329" s="69"/>
      <c r="DB1329" s="69"/>
      <c r="DC1329" s="69"/>
      <c r="DD1329" s="69"/>
      <c r="DE1329" s="69"/>
      <c r="DF1329" s="69"/>
      <c r="DG1329" s="69"/>
      <c r="DH1329" s="69"/>
      <c r="DI1329" s="69"/>
      <c r="DJ1329" s="69"/>
      <c r="DK1329" s="69"/>
    </row>
    <row r="1330" spans="1:115" s="70" customFormat="1" ht="25.5">
      <c r="A1330" s="2"/>
      <c r="B1330" s="99"/>
      <c r="C1330" s="313" t="s">
        <v>9524</v>
      </c>
      <c r="D1330" s="313" t="s">
        <v>9525</v>
      </c>
      <c r="E1330" s="165" t="s">
        <v>9526</v>
      </c>
      <c r="F1330" s="475" t="s">
        <v>9527</v>
      </c>
      <c r="G1330" s="165" t="s">
        <v>9528</v>
      </c>
      <c r="H1330" s="476">
        <v>200</v>
      </c>
      <c r="I1330" s="453"/>
      <c r="J1330" s="453"/>
      <c r="K1330" s="455">
        <v>44258</v>
      </c>
      <c r="L1330" s="165" t="s">
        <v>9529</v>
      </c>
      <c r="M1330" s="2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  <c r="BU1330" s="69"/>
      <c r="BV1330" s="69"/>
      <c r="BW1330" s="69"/>
      <c r="BX1330" s="69"/>
      <c r="BY1330" s="69"/>
      <c r="BZ1330" s="69"/>
      <c r="CA1330" s="69"/>
      <c r="CB1330" s="69"/>
      <c r="CC1330" s="69"/>
      <c r="CD1330" s="69"/>
      <c r="CE1330" s="69"/>
      <c r="CF1330" s="69"/>
      <c r="CG1330" s="69"/>
      <c r="CH1330" s="69"/>
      <c r="CI1330" s="69"/>
      <c r="CJ1330" s="69"/>
      <c r="CK1330" s="69"/>
      <c r="CL1330" s="69"/>
      <c r="CM1330" s="69"/>
      <c r="CN1330" s="69"/>
      <c r="CO1330" s="69"/>
      <c r="CP1330" s="69"/>
      <c r="CQ1330" s="69"/>
      <c r="CR1330" s="69"/>
      <c r="CS1330" s="69"/>
      <c r="CT1330" s="69"/>
      <c r="CU1330" s="69"/>
      <c r="CV1330" s="69"/>
      <c r="CW1330" s="69"/>
      <c r="CX1330" s="69"/>
      <c r="CY1330" s="69"/>
      <c r="CZ1330" s="69"/>
      <c r="DA1330" s="69"/>
      <c r="DB1330" s="69"/>
      <c r="DC1330" s="69"/>
      <c r="DD1330" s="69"/>
      <c r="DE1330" s="69"/>
      <c r="DF1330" s="69"/>
      <c r="DG1330" s="69"/>
      <c r="DH1330" s="69"/>
      <c r="DI1330" s="69"/>
      <c r="DJ1330" s="69"/>
      <c r="DK1330" s="69"/>
    </row>
    <row r="1331" spans="1:115" s="70" customFormat="1" ht="25.5">
      <c r="A1331" s="2"/>
      <c r="B1331" s="99"/>
      <c r="C1331" s="313" t="s">
        <v>9530</v>
      </c>
      <c r="D1331" s="313" t="s">
        <v>9531</v>
      </c>
      <c r="E1331" s="165" t="s">
        <v>9532</v>
      </c>
      <c r="F1331" s="475" t="s">
        <v>9533</v>
      </c>
      <c r="G1331" s="165" t="s">
        <v>9528</v>
      </c>
      <c r="H1331" s="476">
        <v>200</v>
      </c>
      <c r="I1331" s="453"/>
      <c r="J1331" s="453"/>
      <c r="K1331" s="455">
        <v>44260</v>
      </c>
      <c r="L1331" s="165" t="s">
        <v>9534</v>
      </c>
      <c r="M1331" s="2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  <c r="BU1331" s="69"/>
      <c r="BV1331" s="69"/>
      <c r="BW1331" s="69"/>
      <c r="BX1331" s="69"/>
      <c r="BY1331" s="69"/>
      <c r="BZ1331" s="69"/>
      <c r="CA1331" s="69"/>
      <c r="CB1331" s="69"/>
      <c r="CC1331" s="69"/>
      <c r="CD1331" s="69"/>
      <c r="CE1331" s="69"/>
      <c r="CF1331" s="69"/>
      <c r="CG1331" s="69"/>
      <c r="CH1331" s="69"/>
      <c r="CI1331" s="69"/>
      <c r="CJ1331" s="69"/>
      <c r="CK1331" s="69"/>
      <c r="CL1331" s="69"/>
      <c r="CM1331" s="69"/>
      <c r="CN1331" s="69"/>
      <c r="CO1331" s="69"/>
      <c r="CP1331" s="69"/>
      <c r="CQ1331" s="69"/>
      <c r="CR1331" s="69"/>
      <c r="CS1331" s="69"/>
      <c r="CT1331" s="69"/>
      <c r="CU1331" s="69"/>
      <c r="CV1331" s="69"/>
      <c r="CW1331" s="69"/>
      <c r="CX1331" s="69"/>
      <c r="CY1331" s="69"/>
      <c r="CZ1331" s="69"/>
      <c r="DA1331" s="69"/>
      <c r="DB1331" s="69"/>
      <c r="DC1331" s="69"/>
      <c r="DD1331" s="69"/>
      <c r="DE1331" s="69"/>
      <c r="DF1331" s="69"/>
      <c r="DG1331" s="69"/>
      <c r="DH1331" s="69"/>
      <c r="DI1331" s="69"/>
      <c r="DJ1331" s="69"/>
      <c r="DK1331" s="69"/>
    </row>
    <row r="1332" spans="1:115" s="70" customFormat="1" ht="25.5">
      <c r="A1332" s="2"/>
      <c r="B1332" s="99"/>
      <c r="C1332" s="313" t="s">
        <v>9535</v>
      </c>
      <c r="D1332" s="313" t="s">
        <v>9536</v>
      </c>
      <c r="E1332" s="165" t="s">
        <v>9537</v>
      </c>
      <c r="F1332" s="475" t="s">
        <v>9538</v>
      </c>
      <c r="G1332" s="165" t="s">
        <v>9539</v>
      </c>
      <c r="H1332" s="476">
        <v>10080</v>
      </c>
      <c r="I1332" s="453"/>
      <c r="J1332" s="453"/>
      <c r="K1332" s="455">
        <v>44263</v>
      </c>
      <c r="L1332" s="165" t="s">
        <v>9540</v>
      </c>
      <c r="M1332" s="2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  <c r="BU1332" s="69"/>
      <c r="BV1332" s="69"/>
      <c r="BW1332" s="69"/>
      <c r="BX1332" s="69"/>
      <c r="BY1332" s="69"/>
      <c r="BZ1332" s="69"/>
      <c r="CA1332" s="69"/>
      <c r="CB1332" s="69"/>
      <c r="CC1332" s="69"/>
      <c r="CD1332" s="69"/>
      <c r="CE1332" s="69"/>
      <c r="CF1332" s="69"/>
      <c r="CG1332" s="69"/>
      <c r="CH1332" s="69"/>
      <c r="CI1332" s="69"/>
      <c r="CJ1332" s="69"/>
      <c r="CK1332" s="69"/>
      <c r="CL1332" s="69"/>
      <c r="CM1332" s="69"/>
      <c r="CN1332" s="69"/>
      <c r="CO1332" s="69"/>
      <c r="CP1332" s="69"/>
      <c r="CQ1332" s="69"/>
      <c r="CR1332" s="69"/>
      <c r="CS1332" s="69"/>
      <c r="CT1332" s="69"/>
      <c r="CU1332" s="69"/>
      <c r="CV1332" s="69"/>
      <c r="CW1332" s="69"/>
      <c r="CX1332" s="69"/>
      <c r="CY1332" s="69"/>
      <c r="CZ1332" s="69"/>
      <c r="DA1332" s="69"/>
      <c r="DB1332" s="69"/>
      <c r="DC1332" s="69"/>
      <c r="DD1332" s="69"/>
      <c r="DE1332" s="69"/>
      <c r="DF1332" s="69"/>
      <c r="DG1332" s="69"/>
      <c r="DH1332" s="69"/>
      <c r="DI1332" s="69"/>
      <c r="DJ1332" s="69"/>
      <c r="DK1332" s="69"/>
    </row>
    <row r="1333" spans="1:115" s="70" customFormat="1" ht="38.25">
      <c r="A1333" s="2"/>
      <c r="B1333" s="99"/>
      <c r="C1333" s="313" t="s">
        <v>1754</v>
      </c>
      <c r="D1333" s="313" t="s">
        <v>9491</v>
      </c>
      <c r="E1333" s="165" t="s">
        <v>9541</v>
      </c>
      <c r="F1333" s="475" t="s">
        <v>9542</v>
      </c>
      <c r="G1333" s="165" t="s">
        <v>9543</v>
      </c>
      <c r="H1333" s="476">
        <v>60000</v>
      </c>
      <c r="I1333" s="453"/>
      <c r="J1333" s="453"/>
      <c r="K1333" s="455">
        <v>44264</v>
      </c>
      <c r="L1333" s="165" t="s">
        <v>9544</v>
      </c>
      <c r="M1333" s="2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  <c r="BU1333" s="69"/>
      <c r="BV1333" s="69"/>
      <c r="BW1333" s="69"/>
      <c r="BX1333" s="69"/>
      <c r="BY1333" s="69"/>
      <c r="BZ1333" s="69"/>
      <c r="CA1333" s="69"/>
      <c r="CB1333" s="69"/>
      <c r="CC1333" s="69"/>
      <c r="CD1333" s="69"/>
      <c r="CE1333" s="69"/>
      <c r="CF1333" s="69"/>
      <c r="CG1333" s="69"/>
      <c r="CH1333" s="69"/>
      <c r="CI1333" s="69"/>
      <c r="CJ1333" s="69"/>
      <c r="CK1333" s="69"/>
      <c r="CL1333" s="69"/>
      <c r="CM1333" s="69"/>
      <c r="CN1333" s="69"/>
      <c r="CO1333" s="69"/>
      <c r="CP1333" s="69"/>
      <c r="CQ1333" s="69"/>
      <c r="CR1333" s="69"/>
      <c r="CS1333" s="69"/>
      <c r="CT1333" s="69"/>
      <c r="CU1333" s="69"/>
      <c r="CV1333" s="69"/>
      <c r="CW1333" s="69"/>
      <c r="CX1333" s="69"/>
      <c r="CY1333" s="69"/>
      <c r="CZ1333" s="69"/>
      <c r="DA1333" s="69"/>
      <c r="DB1333" s="69"/>
      <c r="DC1333" s="69"/>
      <c r="DD1333" s="69"/>
      <c r="DE1333" s="69"/>
      <c r="DF1333" s="69"/>
      <c r="DG1333" s="69"/>
      <c r="DH1333" s="69"/>
      <c r="DI1333" s="69"/>
      <c r="DJ1333" s="69"/>
      <c r="DK1333" s="69"/>
    </row>
    <row r="1334" spans="1:115" s="70" customFormat="1" ht="25.5">
      <c r="A1334" s="2"/>
      <c r="B1334" s="99"/>
      <c r="C1334" s="485" t="s">
        <v>9545</v>
      </c>
      <c r="D1334" s="485" t="s">
        <v>9546</v>
      </c>
      <c r="E1334" s="244" t="s">
        <v>9547</v>
      </c>
      <c r="F1334" s="486" t="s">
        <v>9548</v>
      </c>
      <c r="G1334" s="244" t="s">
        <v>9549</v>
      </c>
      <c r="H1334" s="487">
        <v>150</v>
      </c>
      <c r="I1334" s="488"/>
      <c r="J1334" s="488"/>
      <c r="K1334" s="489">
        <v>44267</v>
      </c>
      <c r="L1334" s="244" t="s">
        <v>9550</v>
      </c>
      <c r="M1334" s="2"/>
      <c r="N1334" s="69"/>
      <c r="O1334" s="69"/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  <c r="BU1334" s="69"/>
      <c r="BV1334" s="69"/>
      <c r="BW1334" s="69"/>
      <c r="BX1334" s="69"/>
      <c r="BY1334" s="69"/>
      <c r="BZ1334" s="69"/>
      <c r="CA1334" s="69"/>
      <c r="CB1334" s="69"/>
      <c r="CC1334" s="69"/>
      <c r="CD1334" s="69"/>
      <c r="CE1334" s="69"/>
      <c r="CF1334" s="69"/>
      <c r="CG1334" s="69"/>
      <c r="CH1334" s="69"/>
      <c r="CI1334" s="69"/>
      <c r="CJ1334" s="69"/>
      <c r="CK1334" s="69"/>
      <c r="CL1334" s="69"/>
      <c r="CM1334" s="69"/>
      <c r="CN1334" s="69"/>
      <c r="CO1334" s="69"/>
      <c r="CP1334" s="69"/>
      <c r="CQ1334" s="69"/>
      <c r="CR1334" s="69"/>
      <c r="CS1334" s="69"/>
      <c r="CT1334" s="69"/>
      <c r="CU1334" s="69"/>
      <c r="CV1334" s="69"/>
      <c r="CW1334" s="69"/>
      <c r="CX1334" s="69"/>
      <c r="CY1334" s="69"/>
      <c r="CZ1334" s="69"/>
      <c r="DA1334" s="69"/>
      <c r="DB1334" s="69"/>
      <c r="DC1334" s="69"/>
      <c r="DD1334" s="69"/>
      <c r="DE1334" s="69"/>
      <c r="DF1334" s="69"/>
      <c r="DG1334" s="69"/>
      <c r="DH1334" s="69"/>
      <c r="DI1334" s="69"/>
      <c r="DJ1334" s="69"/>
      <c r="DK1334" s="69"/>
    </row>
    <row r="1335" spans="1:115" s="37" customFormat="1" ht="12.75">
      <c r="A1335" s="35"/>
      <c r="B1335" s="25"/>
      <c r="C1335" s="67"/>
      <c r="D1335" s="68"/>
      <c r="E1335" s="51"/>
      <c r="F1335" s="51"/>
      <c r="G1335" s="50"/>
      <c r="H1335" s="52"/>
      <c r="I1335" s="53"/>
      <c r="J1335" s="50"/>
      <c r="K1335" s="54"/>
      <c r="L1335" s="51"/>
      <c r="M1335" s="35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  <c r="BL1335" s="36"/>
      <c r="BM1335" s="36"/>
      <c r="BN1335" s="36"/>
      <c r="BO1335" s="36"/>
      <c r="BP1335" s="36"/>
      <c r="BQ1335" s="36"/>
      <c r="BR1335" s="36"/>
      <c r="BS1335" s="36"/>
      <c r="BT1335" s="36"/>
      <c r="BU1335" s="36"/>
      <c r="BV1335" s="36"/>
      <c r="BW1335" s="36"/>
      <c r="BX1335" s="36"/>
      <c r="BY1335" s="36"/>
      <c r="BZ1335" s="36"/>
      <c r="CA1335" s="36"/>
      <c r="CB1335" s="36"/>
      <c r="CC1335" s="36"/>
      <c r="CD1335" s="36"/>
      <c r="CE1335" s="36"/>
      <c r="CF1335" s="36"/>
      <c r="CG1335" s="36"/>
      <c r="CH1335" s="36"/>
      <c r="CI1335" s="36"/>
      <c r="CJ1335" s="36"/>
      <c r="CK1335" s="36"/>
      <c r="CL1335" s="36"/>
      <c r="CM1335" s="36"/>
      <c r="CN1335" s="36"/>
      <c r="CO1335" s="36"/>
      <c r="CP1335" s="36"/>
      <c r="CQ1335" s="36"/>
      <c r="CR1335" s="36"/>
      <c r="CS1335" s="36"/>
      <c r="CT1335" s="36"/>
      <c r="CU1335" s="36"/>
      <c r="CV1335" s="36"/>
      <c r="CW1335" s="36"/>
      <c r="CX1335" s="36"/>
      <c r="CY1335" s="36"/>
      <c r="CZ1335" s="36"/>
      <c r="DA1335" s="36"/>
      <c r="DB1335" s="36"/>
      <c r="DC1335" s="36"/>
      <c r="DD1335" s="36"/>
      <c r="DE1335" s="36"/>
      <c r="DF1335" s="36"/>
      <c r="DG1335" s="36"/>
      <c r="DH1335" s="36"/>
      <c r="DI1335" s="36"/>
      <c r="DJ1335" s="36"/>
      <c r="DK1335" s="36"/>
    </row>
    <row r="1336" spans="1:13" ht="12.75">
      <c r="A1336" s="21">
        <v>11</v>
      </c>
      <c r="B1336" s="570" t="s">
        <v>926</v>
      </c>
      <c r="C1336" s="571"/>
      <c r="D1336" s="572"/>
      <c r="E1336" s="12"/>
      <c r="F1336" s="12"/>
      <c r="G1336" s="12"/>
      <c r="H1336" s="12"/>
      <c r="I1336" s="12"/>
      <c r="J1336" s="12"/>
      <c r="K1336" s="12"/>
      <c r="L1336" s="12"/>
      <c r="M1336" s="12"/>
    </row>
    <row r="1337" spans="1:13" ht="25.5">
      <c r="A1337" s="12"/>
      <c r="B1337" s="21">
        <v>1</v>
      </c>
      <c r="C1337" s="264" t="s">
        <v>1449</v>
      </c>
      <c r="D1337" s="264" t="s">
        <v>1450</v>
      </c>
      <c r="E1337" s="264" t="s">
        <v>1451</v>
      </c>
      <c r="F1337" s="264" t="s">
        <v>1452</v>
      </c>
      <c r="G1337" s="490">
        <v>15000</v>
      </c>
      <c r="H1337" s="491" t="s">
        <v>2202</v>
      </c>
      <c r="I1337" s="491"/>
      <c r="J1337" s="491"/>
      <c r="K1337" s="492">
        <v>43733</v>
      </c>
      <c r="L1337" s="264" t="s">
        <v>1453</v>
      </c>
      <c r="M1337" s="264" t="s">
        <v>6649</v>
      </c>
    </row>
    <row r="1338" spans="1:13" ht="25.5">
      <c r="A1338" s="12"/>
      <c r="B1338" s="21">
        <v>2</v>
      </c>
      <c r="C1338" s="264" t="s">
        <v>1435</v>
      </c>
      <c r="D1338" s="264" t="s">
        <v>1436</v>
      </c>
      <c r="E1338" s="264" t="s">
        <v>5294</v>
      </c>
      <c r="F1338" s="264" t="s">
        <v>1437</v>
      </c>
      <c r="G1338" s="490">
        <v>25050</v>
      </c>
      <c r="H1338" s="491" t="s">
        <v>2202</v>
      </c>
      <c r="I1338" s="491"/>
      <c r="J1338" s="491"/>
      <c r="K1338" s="492">
        <v>43733</v>
      </c>
      <c r="L1338" s="264" t="s">
        <v>1438</v>
      </c>
      <c r="M1338" s="264" t="s">
        <v>6649</v>
      </c>
    </row>
    <row r="1339" spans="1:13" ht="25.5">
      <c r="A1339" s="12"/>
      <c r="B1339" s="21">
        <v>3</v>
      </c>
      <c r="C1339" s="264" t="s">
        <v>1495</v>
      </c>
      <c r="D1339" s="264" t="s">
        <v>1496</v>
      </c>
      <c r="E1339" s="264" t="s">
        <v>1497</v>
      </c>
      <c r="F1339" s="264" t="s">
        <v>1498</v>
      </c>
      <c r="G1339" s="490">
        <v>5000</v>
      </c>
      <c r="H1339" s="491" t="s">
        <v>2202</v>
      </c>
      <c r="I1339" s="491"/>
      <c r="J1339" s="491"/>
      <c r="K1339" s="492">
        <v>43733</v>
      </c>
      <c r="L1339" s="264" t="s">
        <v>1499</v>
      </c>
      <c r="M1339" s="264" t="s">
        <v>6649</v>
      </c>
    </row>
    <row r="1340" spans="1:13" ht="25.5">
      <c r="A1340" s="12"/>
      <c r="B1340" s="21">
        <v>4</v>
      </c>
      <c r="C1340" s="264" t="s">
        <v>5036</v>
      </c>
      <c r="D1340" s="264" t="s">
        <v>5037</v>
      </c>
      <c r="E1340" s="264" t="s">
        <v>5295</v>
      </c>
      <c r="F1340" s="264" t="s">
        <v>3508</v>
      </c>
      <c r="G1340" s="493">
        <v>400</v>
      </c>
      <c r="H1340" s="491" t="s">
        <v>2202</v>
      </c>
      <c r="I1340" s="491"/>
      <c r="J1340" s="491"/>
      <c r="K1340" s="492">
        <v>43724</v>
      </c>
      <c r="L1340" s="264" t="s">
        <v>3509</v>
      </c>
      <c r="M1340" s="264" t="s">
        <v>6649</v>
      </c>
    </row>
    <row r="1341" spans="1:13" ht="25.5">
      <c r="A1341" s="12"/>
      <c r="B1341" s="21">
        <v>5</v>
      </c>
      <c r="C1341" s="264" t="s">
        <v>1484</v>
      </c>
      <c r="D1341" s="264" t="s">
        <v>1485</v>
      </c>
      <c r="E1341" s="264" t="s">
        <v>1486</v>
      </c>
      <c r="F1341" s="264" t="s">
        <v>1487</v>
      </c>
      <c r="G1341" s="490">
        <v>7500</v>
      </c>
      <c r="H1341" s="491" t="s">
        <v>2202</v>
      </c>
      <c r="I1341" s="491"/>
      <c r="J1341" s="491"/>
      <c r="K1341" s="492">
        <v>43726</v>
      </c>
      <c r="L1341" s="264" t="s">
        <v>3498</v>
      </c>
      <c r="M1341" s="264" t="s">
        <v>6649</v>
      </c>
    </row>
    <row r="1342" spans="1:13" ht="25.5">
      <c r="A1342" s="12"/>
      <c r="B1342" s="21">
        <v>6</v>
      </c>
      <c r="C1342" s="264" t="s">
        <v>1500</v>
      </c>
      <c r="D1342" s="264" t="s">
        <v>1501</v>
      </c>
      <c r="E1342" s="264" t="s">
        <v>5296</v>
      </c>
      <c r="F1342" s="264" t="s">
        <v>1502</v>
      </c>
      <c r="G1342" s="490">
        <v>5080</v>
      </c>
      <c r="H1342" s="491" t="s">
        <v>2202</v>
      </c>
      <c r="I1342" s="491"/>
      <c r="J1342" s="491"/>
      <c r="K1342" s="492">
        <v>43725</v>
      </c>
      <c r="L1342" s="264" t="s">
        <v>1503</v>
      </c>
      <c r="M1342" s="264" t="s">
        <v>6649</v>
      </c>
    </row>
    <row r="1343" spans="1:13" ht="38.25">
      <c r="A1343" s="12"/>
      <c r="B1343" s="21">
        <v>7</v>
      </c>
      <c r="C1343" s="264" t="s">
        <v>1519</v>
      </c>
      <c r="D1343" s="264" t="s">
        <v>1520</v>
      </c>
      <c r="E1343" s="264" t="s">
        <v>1521</v>
      </c>
      <c r="F1343" s="264" t="s">
        <v>1522</v>
      </c>
      <c r="G1343" s="490">
        <v>509100</v>
      </c>
      <c r="H1343" s="491" t="s">
        <v>2202</v>
      </c>
      <c r="I1343" s="491"/>
      <c r="J1343" s="491"/>
      <c r="K1343" s="492">
        <v>43728</v>
      </c>
      <c r="L1343" s="264" t="s">
        <v>1523</v>
      </c>
      <c r="M1343" s="264" t="s">
        <v>6649</v>
      </c>
    </row>
    <row r="1344" spans="1:13" ht="25.5">
      <c r="A1344" s="12"/>
      <c r="B1344" s="21">
        <v>8</v>
      </c>
      <c r="C1344" s="264" t="s">
        <v>1532</v>
      </c>
      <c r="D1344" s="264" t="s">
        <v>1533</v>
      </c>
      <c r="E1344" s="264" t="s">
        <v>1534</v>
      </c>
      <c r="F1344" s="264" t="s">
        <v>1535</v>
      </c>
      <c r="G1344" s="490">
        <v>4930</v>
      </c>
      <c r="H1344" s="491" t="s">
        <v>2202</v>
      </c>
      <c r="I1344" s="491"/>
      <c r="J1344" s="491"/>
      <c r="K1344" s="492">
        <v>43731</v>
      </c>
      <c r="L1344" s="264" t="s">
        <v>1536</v>
      </c>
      <c r="M1344" s="264" t="s">
        <v>6649</v>
      </c>
    </row>
    <row r="1345" spans="1:13" ht="25.5">
      <c r="A1345" s="12"/>
      <c r="B1345" s="21">
        <v>9</v>
      </c>
      <c r="C1345" s="264" t="s">
        <v>2248</v>
      </c>
      <c r="D1345" s="264" t="s">
        <v>2249</v>
      </c>
      <c r="E1345" s="264" t="s">
        <v>2250</v>
      </c>
      <c r="F1345" s="264" t="s">
        <v>2251</v>
      </c>
      <c r="G1345" s="490">
        <v>1035</v>
      </c>
      <c r="H1345" s="491" t="s">
        <v>2202</v>
      </c>
      <c r="I1345" s="491"/>
      <c r="J1345" s="491"/>
      <c r="K1345" s="492">
        <v>43726</v>
      </c>
      <c r="L1345" s="264" t="s">
        <v>2252</v>
      </c>
      <c r="M1345" s="264" t="s">
        <v>6649</v>
      </c>
    </row>
    <row r="1346" spans="1:13" ht="25.5">
      <c r="A1346" s="12"/>
      <c r="B1346" s="21">
        <v>10</v>
      </c>
      <c r="C1346" s="264" t="s">
        <v>3504</v>
      </c>
      <c r="D1346" s="264" t="s">
        <v>3505</v>
      </c>
      <c r="E1346" s="264" t="s">
        <v>5297</v>
      </c>
      <c r="F1346" s="264" t="s">
        <v>3506</v>
      </c>
      <c r="G1346" s="493">
        <v>200</v>
      </c>
      <c r="H1346" s="491" t="s">
        <v>2202</v>
      </c>
      <c r="I1346" s="491"/>
      <c r="J1346" s="491"/>
      <c r="K1346" s="492">
        <v>43725</v>
      </c>
      <c r="L1346" s="264" t="s">
        <v>3507</v>
      </c>
      <c r="M1346" s="264" t="s">
        <v>6649</v>
      </c>
    </row>
    <row r="1347" spans="1:13" ht="25.5">
      <c r="A1347" s="12"/>
      <c r="B1347" s="21">
        <v>11</v>
      </c>
      <c r="C1347" s="264" t="s">
        <v>1446</v>
      </c>
      <c r="D1347" s="264" t="s">
        <v>1447</v>
      </c>
      <c r="E1347" s="264" t="s">
        <v>1448</v>
      </c>
      <c r="F1347" s="264" t="s">
        <v>3000</v>
      </c>
      <c r="G1347" s="490">
        <v>3050</v>
      </c>
      <c r="H1347" s="491" t="s">
        <v>2202</v>
      </c>
      <c r="I1347" s="491"/>
      <c r="J1347" s="491"/>
      <c r="K1347" s="492">
        <v>43731</v>
      </c>
      <c r="L1347" s="264" t="s">
        <v>3095</v>
      </c>
      <c r="M1347" s="264" t="s">
        <v>6649</v>
      </c>
    </row>
    <row r="1348" spans="1:13" ht="25.5">
      <c r="A1348" s="12"/>
      <c r="B1348" s="21">
        <v>12</v>
      </c>
      <c r="C1348" s="264" t="s">
        <v>3510</v>
      </c>
      <c r="D1348" s="264" t="s">
        <v>3511</v>
      </c>
      <c r="E1348" s="264" t="s">
        <v>5298</v>
      </c>
      <c r="F1348" s="264" t="s">
        <v>3512</v>
      </c>
      <c r="G1348" s="493">
        <v>170</v>
      </c>
      <c r="H1348" s="491" t="s">
        <v>2202</v>
      </c>
      <c r="I1348" s="491"/>
      <c r="J1348" s="491"/>
      <c r="K1348" s="492">
        <v>43726</v>
      </c>
      <c r="L1348" s="264" t="s">
        <v>3513</v>
      </c>
      <c r="M1348" s="264" t="s">
        <v>6649</v>
      </c>
    </row>
    <row r="1349" spans="1:13" ht="25.5">
      <c r="A1349" s="12"/>
      <c r="B1349" s="21">
        <v>13</v>
      </c>
      <c r="C1349" s="264" t="s">
        <v>3499</v>
      </c>
      <c r="D1349" s="264" t="s">
        <v>3500</v>
      </c>
      <c r="E1349" s="264" t="s">
        <v>5299</v>
      </c>
      <c r="F1349" s="264" t="s">
        <v>3501</v>
      </c>
      <c r="G1349" s="493">
        <v>200</v>
      </c>
      <c r="H1349" s="491" t="s">
        <v>2202</v>
      </c>
      <c r="I1349" s="491"/>
      <c r="J1349" s="491"/>
      <c r="K1349" s="492">
        <v>43725</v>
      </c>
      <c r="L1349" s="264" t="s">
        <v>3502</v>
      </c>
      <c r="M1349" s="264" t="s">
        <v>6649</v>
      </c>
    </row>
    <row r="1350" spans="1:13" ht="38.25">
      <c r="A1350" s="12"/>
      <c r="B1350" s="21">
        <v>14</v>
      </c>
      <c r="C1350" s="264" t="s">
        <v>1491</v>
      </c>
      <c r="D1350" s="264" t="s">
        <v>1492</v>
      </c>
      <c r="E1350" s="264" t="s">
        <v>5300</v>
      </c>
      <c r="F1350" s="264" t="s">
        <v>1493</v>
      </c>
      <c r="G1350" s="490">
        <v>4650</v>
      </c>
      <c r="H1350" s="491" t="s">
        <v>2202</v>
      </c>
      <c r="I1350" s="491"/>
      <c r="J1350" s="491"/>
      <c r="K1350" s="492">
        <v>43728</v>
      </c>
      <c r="L1350" s="264" t="s">
        <v>1494</v>
      </c>
      <c r="M1350" s="264" t="s">
        <v>6649</v>
      </c>
    </row>
    <row r="1351" spans="1:13" ht="25.5">
      <c r="A1351" s="12"/>
      <c r="B1351" s="21">
        <v>15</v>
      </c>
      <c r="C1351" s="264" t="s">
        <v>3488</v>
      </c>
      <c r="D1351" s="264" t="s">
        <v>3489</v>
      </c>
      <c r="E1351" s="264" t="s">
        <v>5301</v>
      </c>
      <c r="F1351" s="264" t="s">
        <v>3490</v>
      </c>
      <c r="G1351" s="493">
        <v>325000</v>
      </c>
      <c r="H1351" s="491" t="s">
        <v>2202</v>
      </c>
      <c r="I1351" s="491"/>
      <c r="J1351" s="491"/>
      <c r="K1351" s="492">
        <v>43731</v>
      </c>
      <c r="L1351" s="264" t="s">
        <v>3491</v>
      </c>
      <c r="M1351" s="264" t="s">
        <v>6649</v>
      </c>
    </row>
    <row r="1352" spans="1:13" ht="25.5">
      <c r="A1352" s="12"/>
      <c r="B1352" s="21">
        <v>16</v>
      </c>
      <c r="C1352" s="264" t="s">
        <v>3488</v>
      </c>
      <c r="D1352" s="264" t="s">
        <v>3489</v>
      </c>
      <c r="E1352" s="264" t="s">
        <v>5301</v>
      </c>
      <c r="F1352" s="264" t="s">
        <v>3496</v>
      </c>
      <c r="G1352" s="493">
        <v>28440</v>
      </c>
      <c r="H1352" s="491" t="s">
        <v>2202</v>
      </c>
      <c r="I1352" s="491"/>
      <c r="J1352" s="491"/>
      <c r="K1352" s="492">
        <v>43726</v>
      </c>
      <c r="L1352" s="264" t="s">
        <v>3497</v>
      </c>
      <c r="M1352" s="264" t="s">
        <v>6649</v>
      </c>
    </row>
    <row r="1353" spans="1:13" ht="38.25">
      <c r="A1353" s="12"/>
      <c r="B1353" s="21">
        <v>17</v>
      </c>
      <c r="C1353" s="264" t="s">
        <v>2811</v>
      </c>
      <c r="D1353" s="264" t="s">
        <v>2812</v>
      </c>
      <c r="E1353" s="264" t="s">
        <v>2895</v>
      </c>
      <c r="F1353" s="264" t="s">
        <v>5490</v>
      </c>
      <c r="G1353" s="490">
        <v>200</v>
      </c>
      <c r="H1353" s="491" t="s">
        <v>2202</v>
      </c>
      <c r="I1353" s="491"/>
      <c r="J1353" s="491"/>
      <c r="K1353" s="492">
        <v>43725</v>
      </c>
      <c r="L1353" s="264" t="s">
        <v>3099</v>
      </c>
      <c r="M1353" s="264" t="s">
        <v>6649</v>
      </c>
    </row>
    <row r="1354" spans="1:13" ht="38.25">
      <c r="A1354" s="12"/>
      <c r="B1354" s="21">
        <v>18</v>
      </c>
      <c r="C1354" s="264" t="s">
        <v>1504</v>
      </c>
      <c r="D1354" s="264" t="s">
        <v>1505</v>
      </c>
      <c r="E1354" s="264" t="s">
        <v>1506</v>
      </c>
      <c r="F1354" s="264" t="s">
        <v>1507</v>
      </c>
      <c r="G1354" s="494">
        <v>380</v>
      </c>
      <c r="H1354" s="491" t="s">
        <v>2202</v>
      </c>
      <c r="I1354" s="491"/>
      <c r="J1354" s="491"/>
      <c r="K1354" s="492">
        <v>43731</v>
      </c>
      <c r="L1354" s="264" t="s">
        <v>1508</v>
      </c>
      <c r="M1354" s="264" t="s">
        <v>6649</v>
      </c>
    </row>
    <row r="1355" spans="1:13" ht="25.5">
      <c r="A1355" s="12"/>
      <c r="B1355" s="21">
        <v>19</v>
      </c>
      <c r="C1355" s="264" t="s">
        <v>1509</v>
      </c>
      <c r="D1355" s="264" t="s">
        <v>1510</v>
      </c>
      <c r="E1355" s="264" t="s">
        <v>1511</v>
      </c>
      <c r="F1355" s="264" t="s">
        <v>1512</v>
      </c>
      <c r="G1355" s="494">
        <v>800</v>
      </c>
      <c r="H1355" s="491" t="s">
        <v>2202</v>
      </c>
      <c r="I1355" s="491"/>
      <c r="J1355" s="491"/>
      <c r="K1355" s="492">
        <v>43724</v>
      </c>
      <c r="L1355" s="264" t="s">
        <v>1513</v>
      </c>
      <c r="M1355" s="264" t="s">
        <v>6649</v>
      </c>
    </row>
    <row r="1356" spans="1:13" ht="38.25">
      <c r="A1356" s="12"/>
      <c r="B1356" s="21">
        <v>20</v>
      </c>
      <c r="C1356" s="264" t="s">
        <v>1527</v>
      </c>
      <c r="D1356" s="264" t="s">
        <v>1528</v>
      </c>
      <c r="E1356" s="264" t="s">
        <v>1529</v>
      </c>
      <c r="F1356" s="264" t="s">
        <v>1530</v>
      </c>
      <c r="G1356" s="494">
        <v>850</v>
      </c>
      <c r="H1356" s="491" t="s">
        <v>2202</v>
      </c>
      <c r="I1356" s="491"/>
      <c r="J1356" s="491"/>
      <c r="K1356" s="492">
        <v>43726</v>
      </c>
      <c r="L1356" s="264" t="s">
        <v>1531</v>
      </c>
      <c r="M1356" s="264" t="s">
        <v>6649</v>
      </c>
    </row>
    <row r="1357" spans="1:13" ht="38.25">
      <c r="A1357" s="12"/>
      <c r="B1357" s="21">
        <v>21</v>
      </c>
      <c r="C1357" s="264" t="s">
        <v>1439</v>
      </c>
      <c r="D1357" s="264" t="s">
        <v>1440</v>
      </c>
      <c r="E1357" s="264" t="s">
        <v>5302</v>
      </c>
      <c r="F1357" s="264" t="s">
        <v>5491</v>
      </c>
      <c r="G1357" s="490">
        <v>5000</v>
      </c>
      <c r="H1357" s="491" t="s">
        <v>2202</v>
      </c>
      <c r="I1357" s="491"/>
      <c r="J1357" s="491"/>
      <c r="K1357" s="492">
        <v>43725</v>
      </c>
      <c r="L1357" s="264" t="s">
        <v>1444</v>
      </c>
      <c r="M1357" s="264" t="s">
        <v>6649</v>
      </c>
    </row>
    <row r="1358" spans="1:13" ht="25.5">
      <c r="A1358" s="12"/>
      <c r="B1358" s="21">
        <v>22</v>
      </c>
      <c r="C1358" s="264" t="s">
        <v>1439</v>
      </c>
      <c r="D1358" s="264" t="s">
        <v>1440</v>
      </c>
      <c r="E1358" s="264" t="s">
        <v>1441</v>
      </c>
      <c r="F1358" s="264" t="s">
        <v>1442</v>
      </c>
      <c r="G1358" s="490">
        <v>20000</v>
      </c>
      <c r="H1358" s="491" t="s">
        <v>2202</v>
      </c>
      <c r="I1358" s="491"/>
      <c r="J1358" s="491"/>
      <c r="K1358" s="492">
        <v>43728</v>
      </c>
      <c r="L1358" s="264" t="s">
        <v>1443</v>
      </c>
      <c r="M1358" s="264" t="s">
        <v>6649</v>
      </c>
    </row>
    <row r="1359" spans="1:13" ht="38.25">
      <c r="A1359" s="12"/>
      <c r="B1359" s="21">
        <v>23</v>
      </c>
      <c r="C1359" s="264" t="s">
        <v>1488</v>
      </c>
      <c r="D1359" s="264" t="s">
        <v>1489</v>
      </c>
      <c r="E1359" s="264" t="s">
        <v>5303</v>
      </c>
      <c r="F1359" s="264" t="s">
        <v>5492</v>
      </c>
      <c r="G1359" s="490">
        <v>5000</v>
      </c>
      <c r="H1359" s="491" t="s">
        <v>2202</v>
      </c>
      <c r="I1359" s="491"/>
      <c r="J1359" s="491"/>
      <c r="K1359" s="492">
        <v>43731</v>
      </c>
      <c r="L1359" s="264" t="s">
        <v>1490</v>
      </c>
      <c r="M1359" s="264" t="s">
        <v>6649</v>
      </c>
    </row>
    <row r="1360" spans="1:13" ht="51">
      <c r="A1360" s="12"/>
      <c r="B1360" s="21">
        <v>24</v>
      </c>
      <c r="C1360" s="264" t="s">
        <v>1481</v>
      </c>
      <c r="D1360" s="264" t="s">
        <v>2810</v>
      </c>
      <c r="E1360" s="264" t="s">
        <v>2894</v>
      </c>
      <c r="F1360" s="264" t="s">
        <v>3001</v>
      </c>
      <c r="G1360" s="490">
        <v>500</v>
      </c>
      <c r="H1360" s="491" t="s">
        <v>2202</v>
      </c>
      <c r="I1360" s="491"/>
      <c r="J1360" s="491"/>
      <c r="K1360" s="492">
        <v>43726</v>
      </c>
      <c r="L1360" s="264" t="s">
        <v>3098</v>
      </c>
      <c r="M1360" s="264" t="s">
        <v>6649</v>
      </c>
    </row>
    <row r="1361" spans="1:13" ht="25.5">
      <c r="A1361" s="12"/>
      <c r="B1361" s="21">
        <v>25</v>
      </c>
      <c r="C1361" s="264" t="s">
        <v>2253</v>
      </c>
      <c r="D1361" s="264" t="s">
        <v>2254</v>
      </c>
      <c r="E1361" s="264" t="s">
        <v>2255</v>
      </c>
      <c r="F1361" s="264" t="s">
        <v>2256</v>
      </c>
      <c r="G1361" s="490">
        <v>5190</v>
      </c>
      <c r="H1361" s="491" t="s">
        <v>2202</v>
      </c>
      <c r="I1361" s="491"/>
      <c r="J1361" s="491"/>
      <c r="K1361" s="492">
        <v>43725</v>
      </c>
      <c r="L1361" s="264" t="s">
        <v>2257</v>
      </c>
      <c r="M1361" s="264" t="s">
        <v>6649</v>
      </c>
    </row>
    <row r="1362" spans="1:13" ht="25.5">
      <c r="A1362" s="12"/>
      <c r="B1362" s="21">
        <v>26</v>
      </c>
      <c r="C1362" s="264" t="s">
        <v>3492</v>
      </c>
      <c r="D1362" s="264" t="s">
        <v>3493</v>
      </c>
      <c r="E1362" s="264" t="s">
        <v>5304</v>
      </c>
      <c r="F1362" s="264" t="s">
        <v>3494</v>
      </c>
      <c r="G1362" s="493">
        <v>400</v>
      </c>
      <c r="H1362" s="491" t="s">
        <v>2202</v>
      </c>
      <c r="I1362" s="491"/>
      <c r="J1362" s="491"/>
      <c r="K1362" s="492">
        <v>43731</v>
      </c>
      <c r="L1362" s="264" t="s">
        <v>3495</v>
      </c>
      <c r="M1362" s="264" t="s">
        <v>6649</v>
      </c>
    </row>
    <row r="1363" spans="1:13" ht="25.5">
      <c r="A1363" s="12"/>
      <c r="B1363" s="21">
        <v>27</v>
      </c>
      <c r="C1363" s="264" t="s">
        <v>1410</v>
      </c>
      <c r="D1363" s="264" t="s">
        <v>1411</v>
      </c>
      <c r="E1363" s="264" t="s">
        <v>1412</v>
      </c>
      <c r="F1363" s="264" t="s">
        <v>1413</v>
      </c>
      <c r="G1363" s="490">
        <v>4436</v>
      </c>
      <c r="H1363" s="491" t="s">
        <v>2202</v>
      </c>
      <c r="I1363" s="491"/>
      <c r="J1363" s="491"/>
      <c r="K1363" s="492">
        <v>43724</v>
      </c>
      <c r="L1363" s="264" t="s">
        <v>1414</v>
      </c>
      <c r="M1363" s="264" t="s">
        <v>6649</v>
      </c>
    </row>
    <row r="1364" spans="1:13" ht="25.5">
      <c r="A1364" s="12"/>
      <c r="B1364" s="21">
        <v>28</v>
      </c>
      <c r="C1364" s="264" t="s">
        <v>1395</v>
      </c>
      <c r="D1364" s="264" t="s">
        <v>1396</v>
      </c>
      <c r="E1364" s="264" t="s">
        <v>1397</v>
      </c>
      <c r="F1364" s="264" t="s">
        <v>1398</v>
      </c>
      <c r="G1364" s="490">
        <v>7200</v>
      </c>
      <c r="H1364" s="491" t="s">
        <v>2202</v>
      </c>
      <c r="I1364" s="491"/>
      <c r="J1364" s="491"/>
      <c r="K1364" s="492">
        <v>43726</v>
      </c>
      <c r="L1364" s="264" t="s">
        <v>1399</v>
      </c>
      <c r="M1364" s="264" t="s">
        <v>6649</v>
      </c>
    </row>
    <row r="1365" spans="1:13" ht="38.25">
      <c r="A1365" s="12"/>
      <c r="B1365" s="21">
        <v>29</v>
      </c>
      <c r="C1365" s="264" t="s">
        <v>1406</v>
      </c>
      <c r="D1365" s="264" t="s">
        <v>1407</v>
      </c>
      <c r="E1365" s="264" t="s">
        <v>5305</v>
      </c>
      <c r="F1365" s="264" t="s">
        <v>1408</v>
      </c>
      <c r="G1365" s="490">
        <v>5000</v>
      </c>
      <c r="H1365" s="491" t="s">
        <v>2202</v>
      </c>
      <c r="I1365" s="491"/>
      <c r="J1365" s="491"/>
      <c r="K1365" s="492">
        <v>43725</v>
      </c>
      <c r="L1365" s="264" t="s">
        <v>1409</v>
      </c>
      <c r="M1365" s="264" t="s">
        <v>6649</v>
      </c>
    </row>
    <row r="1366" spans="1:13" ht="38.25">
      <c r="A1366" s="12"/>
      <c r="B1366" s="21">
        <v>30</v>
      </c>
      <c r="C1366" s="264" t="s">
        <v>1415</v>
      </c>
      <c r="D1366" s="264" t="s">
        <v>1416</v>
      </c>
      <c r="E1366" s="264" t="s">
        <v>1417</v>
      </c>
      <c r="F1366" s="264" t="s">
        <v>5493</v>
      </c>
      <c r="G1366" s="490">
        <v>7000</v>
      </c>
      <c r="H1366" s="491" t="s">
        <v>2202</v>
      </c>
      <c r="I1366" s="491"/>
      <c r="J1366" s="491"/>
      <c r="K1366" s="492">
        <v>43728</v>
      </c>
      <c r="L1366" s="264" t="s">
        <v>1418</v>
      </c>
      <c r="M1366" s="264" t="s">
        <v>6649</v>
      </c>
    </row>
    <row r="1367" spans="1:13" ht="25.5">
      <c r="A1367" s="12"/>
      <c r="B1367" s="21">
        <v>31</v>
      </c>
      <c r="C1367" s="264" t="s">
        <v>2243</v>
      </c>
      <c r="D1367" s="264" t="s">
        <v>2244</v>
      </c>
      <c r="E1367" s="264" t="s">
        <v>2245</v>
      </c>
      <c r="F1367" s="264" t="s">
        <v>2246</v>
      </c>
      <c r="G1367" s="490">
        <v>5100</v>
      </c>
      <c r="H1367" s="491" t="s">
        <v>2202</v>
      </c>
      <c r="I1367" s="491"/>
      <c r="J1367" s="491"/>
      <c r="K1367" s="492">
        <v>43731</v>
      </c>
      <c r="L1367" s="264" t="s">
        <v>2247</v>
      </c>
      <c r="M1367" s="264" t="s">
        <v>6649</v>
      </c>
    </row>
    <row r="1368" spans="1:13" ht="25.5">
      <c r="A1368" s="12"/>
      <c r="B1368" s="21">
        <v>32</v>
      </c>
      <c r="C1368" s="264" t="s">
        <v>1386</v>
      </c>
      <c r="D1368" s="264" t="s">
        <v>1387</v>
      </c>
      <c r="E1368" s="264" t="s">
        <v>1388</v>
      </c>
      <c r="F1368" s="264" t="s">
        <v>1389</v>
      </c>
      <c r="G1368" s="494">
        <v>200</v>
      </c>
      <c r="H1368" s="491" t="s">
        <v>2202</v>
      </c>
      <c r="I1368" s="491"/>
      <c r="J1368" s="491"/>
      <c r="K1368" s="492">
        <v>43726</v>
      </c>
      <c r="L1368" s="264" t="s">
        <v>1390</v>
      </c>
      <c r="M1368" s="264" t="s">
        <v>6649</v>
      </c>
    </row>
    <row r="1369" spans="1:13" ht="25.5">
      <c r="A1369" s="12"/>
      <c r="B1369" s="21">
        <v>33</v>
      </c>
      <c r="C1369" s="264" t="s">
        <v>2018</v>
      </c>
      <c r="D1369" s="264" t="s">
        <v>1400</v>
      </c>
      <c r="E1369" s="264" t="s">
        <v>2019</v>
      </c>
      <c r="F1369" s="264" t="s">
        <v>2020</v>
      </c>
      <c r="G1369" s="490">
        <v>200</v>
      </c>
      <c r="H1369" s="491" t="s">
        <v>2202</v>
      </c>
      <c r="I1369" s="491"/>
      <c r="J1369" s="491"/>
      <c r="K1369" s="492">
        <v>43731</v>
      </c>
      <c r="L1369" s="264" t="s">
        <v>2057</v>
      </c>
      <c r="M1369" s="264" t="s">
        <v>6649</v>
      </c>
    </row>
    <row r="1370" spans="1:13" ht="38.25">
      <c r="A1370" s="12"/>
      <c r="B1370" s="21">
        <v>34</v>
      </c>
      <c r="C1370" s="264" t="s">
        <v>1661</v>
      </c>
      <c r="D1370" s="264" t="s">
        <v>1662</v>
      </c>
      <c r="E1370" s="264" t="s">
        <v>5306</v>
      </c>
      <c r="F1370" s="264" t="s">
        <v>1663</v>
      </c>
      <c r="G1370" s="490">
        <v>28800</v>
      </c>
      <c r="H1370" s="491" t="s">
        <v>2202</v>
      </c>
      <c r="I1370" s="491"/>
      <c r="J1370" s="491"/>
      <c r="K1370" s="492">
        <v>43724</v>
      </c>
      <c r="L1370" s="264" t="s">
        <v>5658</v>
      </c>
      <c r="M1370" s="264" t="s">
        <v>6649</v>
      </c>
    </row>
    <row r="1371" spans="1:13" ht="25.5">
      <c r="A1371" s="12"/>
      <c r="B1371" s="21">
        <v>35</v>
      </c>
      <c r="C1371" s="264" t="s">
        <v>1402</v>
      </c>
      <c r="D1371" s="264" t="s">
        <v>1401</v>
      </c>
      <c r="E1371" s="264" t="s">
        <v>1403</v>
      </c>
      <c r="F1371" s="264" t="s">
        <v>1404</v>
      </c>
      <c r="G1371" s="490">
        <v>4200</v>
      </c>
      <c r="H1371" s="491" t="s">
        <v>2202</v>
      </c>
      <c r="I1371" s="491"/>
      <c r="J1371" s="491"/>
      <c r="K1371" s="492">
        <v>43726</v>
      </c>
      <c r="L1371" s="264" t="s">
        <v>1405</v>
      </c>
      <c r="M1371" s="264" t="s">
        <v>6649</v>
      </c>
    </row>
    <row r="1372" spans="1:13" ht="25.5">
      <c r="A1372" s="12"/>
      <c r="B1372" s="21">
        <v>36</v>
      </c>
      <c r="C1372" s="264" t="s">
        <v>1422</v>
      </c>
      <c r="D1372" s="264" t="s">
        <v>1423</v>
      </c>
      <c r="E1372" s="264" t="s">
        <v>1424</v>
      </c>
      <c r="F1372" s="264" t="s">
        <v>1425</v>
      </c>
      <c r="G1372" s="490">
        <v>7125</v>
      </c>
      <c r="H1372" s="491" t="s">
        <v>2202</v>
      </c>
      <c r="I1372" s="491"/>
      <c r="J1372" s="491"/>
      <c r="K1372" s="492">
        <v>43725</v>
      </c>
      <c r="L1372" s="264" t="s">
        <v>1426</v>
      </c>
      <c r="M1372" s="264" t="s">
        <v>6649</v>
      </c>
    </row>
    <row r="1373" spans="1:13" ht="38.25">
      <c r="A1373" s="12"/>
      <c r="B1373" s="21">
        <v>37</v>
      </c>
      <c r="C1373" s="264" t="s">
        <v>1427</v>
      </c>
      <c r="D1373" s="264" t="s">
        <v>1423</v>
      </c>
      <c r="E1373" s="264" t="s">
        <v>5307</v>
      </c>
      <c r="F1373" s="264" t="s">
        <v>1428</v>
      </c>
      <c r="G1373" s="490">
        <v>9500</v>
      </c>
      <c r="H1373" s="491" t="s">
        <v>2202</v>
      </c>
      <c r="I1373" s="491"/>
      <c r="J1373" s="491"/>
      <c r="K1373" s="492">
        <v>43728</v>
      </c>
      <c r="L1373" s="264" t="s">
        <v>1429</v>
      </c>
      <c r="M1373" s="264" t="s">
        <v>6649</v>
      </c>
    </row>
    <row r="1374" spans="1:13" ht="38.25">
      <c r="A1374" s="12"/>
      <c r="B1374" s="21">
        <v>38</v>
      </c>
      <c r="C1374" s="264" t="s">
        <v>1391</v>
      </c>
      <c r="D1374" s="264" t="s">
        <v>1392</v>
      </c>
      <c r="E1374" s="264" t="s">
        <v>5308</v>
      </c>
      <c r="F1374" s="264" t="s">
        <v>1393</v>
      </c>
      <c r="G1374" s="494">
        <v>200</v>
      </c>
      <c r="H1374" s="491" t="s">
        <v>2202</v>
      </c>
      <c r="I1374" s="491"/>
      <c r="J1374" s="491"/>
      <c r="K1374" s="492">
        <v>43731</v>
      </c>
      <c r="L1374" s="264" t="s">
        <v>1394</v>
      </c>
      <c r="M1374" s="264" t="s">
        <v>6649</v>
      </c>
    </row>
    <row r="1375" spans="1:13" ht="25.5">
      <c r="A1375" s="12"/>
      <c r="B1375" s="21">
        <v>39</v>
      </c>
      <c r="C1375" s="264" t="s">
        <v>5038</v>
      </c>
      <c r="D1375" s="264" t="s">
        <v>3939</v>
      </c>
      <c r="E1375" s="264" t="s">
        <v>5309</v>
      </c>
      <c r="F1375" s="264" t="s">
        <v>3940</v>
      </c>
      <c r="G1375" s="493">
        <v>75</v>
      </c>
      <c r="H1375" s="491" t="s">
        <v>2202</v>
      </c>
      <c r="I1375" s="491"/>
      <c r="J1375" s="491"/>
      <c r="K1375" s="492">
        <v>43726</v>
      </c>
      <c r="L1375" s="264" t="s">
        <v>3941</v>
      </c>
      <c r="M1375" s="264" t="s">
        <v>6649</v>
      </c>
    </row>
    <row r="1376" spans="1:13" ht="25.5">
      <c r="A1376" s="12"/>
      <c r="B1376" s="21">
        <v>40</v>
      </c>
      <c r="C1376" s="264" t="s">
        <v>3935</v>
      </c>
      <c r="D1376" s="264" t="s">
        <v>3936</v>
      </c>
      <c r="E1376" s="264" t="s">
        <v>5310</v>
      </c>
      <c r="F1376" s="264" t="s">
        <v>3937</v>
      </c>
      <c r="G1376" s="493">
        <v>1500</v>
      </c>
      <c r="H1376" s="491" t="s">
        <v>2202</v>
      </c>
      <c r="I1376" s="491"/>
      <c r="J1376" s="491"/>
      <c r="K1376" s="492">
        <v>43726</v>
      </c>
      <c r="L1376" s="264" t="s">
        <v>3938</v>
      </c>
      <c r="M1376" s="264" t="s">
        <v>6649</v>
      </c>
    </row>
    <row r="1377" spans="1:13" ht="25.5">
      <c r="A1377" s="12"/>
      <c r="B1377" s="21">
        <v>41</v>
      </c>
      <c r="C1377" s="264" t="s">
        <v>5039</v>
      </c>
      <c r="D1377" s="264" t="s">
        <v>3932</v>
      </c>
      <c r="E1377" s="264" t="s">
        <v>5311</v>
      </c>
      <c r="F1377" s="264" t="s">
        <v>3933</v>
      </c>
      <c r="G1377" s="493">
        <v>200</v>
      </c>
      <c r="H1377" s="491" t="s">
        <v>2202</v>
      </c>
      <c r="I1377" s="491"/>
      <c r="J1377" s="491"/>
      <c r="K1377" s="492">
        <v>43731</v>
      </c>
      <c r="L1377" s="264" t="s">
        <v>3934</v>
      </c>
      <c r="M1377" s="264" t="s">
        <v>6649</v>
      </c>
    </row>
    <row r="1378" spans="1:13" ht="25.5">
      <c r="A1378" s="12"/>
      <c r="B1378" s="21">
        <v>42</v>
      </c>
      <c r="C1378" s="264" t="s">
        <v>1514</v>
      </c>
      <c r="D1378" s="264" t="s">
        <v>1515</v>
      </c>
      <c r="E1378" s="264" t="s">
        <v>1516</v>
      </c>
      <c r="F1378" s="264" t="s">
        <v>1517</v>
      </c>
      <c r="G1378" s="494">
        <v>200</v>
      </c>
      <c r="H1378" s="491" t="s">
        <v>2202</v>
      </c>
      <c r="I1378" s="491"/>
      <c r="J1378" s="491"/>
      <c r="K1378" s="492">
        <v>43724</v>
      </c>
      <c r="L1378" s="264" t="s">
        <v>1518</v>
      </c>
      <c r="M1378" s="264" t="s">
        <v>6649</v>
      </c>
    </row>
    <row r="1379" spans="1:13" ht="25.5">
      <c r="A1379" s="12"/>
      <c r="B1379" s="21">
        <v>43</v>
      </c>
      <c r="C1379" s="264" t="s">
        <v>1514</v>
      </c>
      <c r="D1379" s="264" t="s">
        <v>1515</v>
      </c>
      <c r="E1379" s="264" t="s">
        <v>1524</v>
      </c>
      <c r="F1379" s="264" t="s">
        <v>1525</v>
      </c>
      <c r="G1379" s="490">
        <v>200</v>
      </c>
      <c r="H1379" s="491" t="s">
        <v>2202</v>
      </c>
      <c r="I1379" s="491"/>
      <c r="J1379" s="491"/>
      <c r="K1379" s="492">
        <v>43726</v>
      </c>
      <c r="L1379" s="264" t="s">
        <v>1526</v>
      </c>
      <c r="M1379" s="264" t="s">
        <v>6649</v>
      </c>
    </row>
    <row r="1380" spans="1:13" ht="38.25">
      <c r="A1380" s="12"/>
      <c r="B1380" s="21">
        <v>44</v>
      </c>
      <c r="C1380" s="264" t="s">
        <v>1377</v>
      </c>
      <c r="D1380" s="264" t="s">
        <v>1378</v>
      </c>
      <c r="E1380" s="264" t="s">
        <v>5312</v>
      </c>
      <c r="F1380" s="264" t="s">
        <v>1379</v>
      </c>
      <c r="G1380" s="490">
        <v>10691</v>
      </c>
      <c r="H1380" s="491" t="s">
        <v>2202</v>
      </c>
      <c r="I1380" s="491"/>
      <c r="J1380" s="491"/>
      <c r="K1380" s="492">
        <v>43725</v>
      </c>
      <c r="L1380" s="264" t="s">
        <v>5659</v>
      </c>
      <c r="M1380" s="264" t="s">
        <v>6649</v>
      </c>
    </row>
    <row r="1381" spans="1:13" ht="38.25">
      <c r="A1381" s="12"/>
      <c r="B1381" s="21">
        <v>45</v>
      </c>
      <c r="C1381" s="264" t="s">
        <v>1380</v>
      </c>
      <c r="D1381" s="264" t="s">
        <v>5040</v>
      </c>
      <c r="E1381" s="264" t="s">
        <v>5313</v>
      </c>
      <c r="F1381" s="264" t="s">
        <v>5494</v>
      </c>
      <c r="G1381" s="490">
        <v>3600</v>
      </c>
      <c r="H1381" s="491" t="s">
        <v>2202</v>
      </c>
      <c r="I1381" s="491"/>
      <c r="J1381" s="491"/>
      <c r="K1381" s="492">
        <v>43728</v>
      </c>
      <c r="L1381" s="264" t="s">
        <v>5660</v>
      </c>
      <c r="M1381" s="264" t="s">
        <v>6649</v>
      </c>
    </row>
    <row r="1382" spans="1:13" ht="25.5">
      <c r="A1382" s="12"/>
      <c r="B1382" s="21">
        <v>46</v>
      </c>
      <c r="C1382" s="264" t="s">
        <v>2370</v>
      </c>
      <c r="D1382" s="264" t="s">
        <v>2371</v>
      </c>
      <c r="E1382" s="264" t="s">
        <v>2372</v>
      </c>
      <c r="F1382" s="264" t="s">
        <v>2373</v>
      </c>
      <c r="G1382" s="490">
        <v>26853</v>
      </c>
      <c r="H1382" s="491" t="s">
        <v>2202</v>
      </c>
      <c r="I1382" s="491"/>
      <c r="J1382" s="491"/>
      <c r="K1382" s="492">
        <v>43731</v>
      </c>
      <c r="L1382" s="264" t="s">
        <v>2374</v>
      </c>
      <c r="M1382" s="264" t="s">
        <v>6649</v>
      </c>
    </row>
    <row r="1383" spans="1:13" ht="25.5">
      <c r="A1383" s="12"/>
      <c r="B1383" s="21">
        <v>47</v>
      </c>
      <c r="C1383" s="264" t="s">
        <v>2370</v>
      </c>
      <c r="D1383" s="264" t="s">
        <v>2371</v>
      </c>
      <c r="E1383" s="264" t="s">
        <v>2372</v>
      </c>
      <c r="F1383" s="264" t="s">
        <v>2375</v>
      </c>
      <c r="G1383" s="490">
        <v>571392</v>
      </c>
      <c r="H1383" s="491" t="s">
        <v>2202</v>
      </c>
      <c r="I1383" s="491"/>
      <c r="J1383" s="491"/>
      <c r="K1383" s="492">
        <v>43726</v>
      </c>
      <c r="L1383" s="264" t="s">
        <v>2376</v>
      </c>
      <c r="M1383" s="264" t="s">
        <v>6649</v>
      </c>
    </row>
    <row r="1384" spans="1:13" ht="25.5">
      <c r="A1384" s="12"/>
      <c r="B1384" s="21">
        <v>48</v>
      </c>
      <c r="C1384" s="264" t="s">
        <v>2370</v>
      </c>
      <c r="D1384" s="264" t="s">
        <v>2371</v>
      </c>
      <c r="E1384" s="264" t="s">
        <v>2377</v>
      </c>
      <c r="F1384" s="264" t="s">
        <v>2378</v>
      </c>
      <c r="G1384" s="490">
        <v>649868</v>
      </c>
      <c r="H1384" s="491" t="s">
        <v>2202</v>
      </c>
      <c r="I1384" s="491"/>
      <c r="J1384" s="491"/>
      <c r="K1384" s="492">
        <v>43726</v>
      </c>
      <c r="L1384" s="264" t="s">
        <v>2379</v>
      </c>
      <c r="M1384" s="264" t="s">
        <v>6649</v>
      </c>
    </row>
    <row r="1385" spans="1:13" ht="38.25">
      <c r="A1385" s="12"/>
      <c r="B1385" s="21">
        <v>49</v>
      </c>
      <c r="C1385" s="264" t="s">
        <v>5041</v>
      </c>
      <c r="D1385" s="264" t="s">
        <v>2813</v>
      </c>
      <c r="E1385" s="264" t="s">
        <v>5314</v>
      </c>
      <c r="F1385" s="264" t="s">
        <v>3002</v>
      </c>
      <c r="G1385" s="493">
        <v>4000</v>
      </c>
      <c r="H1385" s="491" t="s">
        <v>2202</v>
      </c>
      <c r="I1385" s="491"/>
      <c r="J1385" s="491"/>
      <c r="K1385" s="492">
        <v>43731</v>
      </c>
      <c r="L1385" s="264" t="s">
        <v>3503</v>
      </c>
      <c r="M1385" s="264" t="s">
        <v>6649</v>
      </c>
    </row>
    <row r="1386" spans="1:13" ht="25.5">
      <c r="A1386" s="12"/>
      <c r="B1386" s="21">
        <v>50</v>
      </c>
      <c r="C1386" s="264" t="s">
        <v>1382</v>
      </c>
      <c r="D1386" s="264" t="s">
        <v>1381</v>
      </c>
      <c r="E1386" s="264" t="s">
        <v>1383</v>
      </c>
      <c r="F1386" s="264" t="s">
        <v>1384</v>
      </c>
      <c r="G1386" s="490">
        <v>5000</v>
      </c>
      <c r="H1386" s="491" t="s">
        <v>2202</v>
      </c>
      <c r="I1386" s="491"/>
      <c r="J1386" s="491"/>
      <c r="K1386" s="492">
        <v>43724</v>
      </c>
      <c r="L1386" s="264" t="s">
        <v>1385</v>
      </c>
      <c r="M1386" s="264" t="s">
        <v>6649</v>
      </c>
    </row>
    <row r="1387" spans="1:13" ht="38.25">
      <c r="A1387" s="12"/>
      <c r="B1387" s="21">
        <v>51</v>
      </c>
      <c r="C1387" s="264" t="s">
        <v>2809</v>
      </c>
      <c r="D1387" s="264" t="s">
        <v>1419</v>
      </c>
      <c r="E1387" s="264" t="s">
        <v>1420</v>
      </c>
      <c r="F1387" s="264" t="s">
        <v>1421</v>
      </c>
      <c r="G1387" s="490">
        <v>400</v>
      </c>
      <c r="H1387" s="491" t="s">
        <v>2202</v>
      </c>
      <c r="I1387" s="491"/>
      <c r="J1387" s="491"/>
      <c r="K1387" s="492">
        <v>43725</v>
      </c>
      <c r="L1387" s="264" t="s">
        <v>3097</v>
      </c>
      <c r="M1387" s="264" t="s">
        <v>6649</v>
      </c>
    </row>
    <row r="1388" spans="1:13" ht="25.5">
      <c r="A1388" s="12"/>
      <c r="B1388" s="21">
        <v>52</v>
      </c>
      <c r="C1388" s="264" t="s">
        <v>5042</v>
      </c>
      <c r="D1388" s="264" t="s">
        <v>5043</v>
      </c>
      <c r="E1388" s="264" t="s">
        <v>5315</v>
      </c>
      <c r="F1388" s="264" t="s">
        <v>5495</v>
      </c>
      <c r="G1388" s="490">
        <v>500</v>
      </c>
      <c r="H1388" s="491" t="s">
        <v>2202</v>
      </c>
      <c r="I1388" s="491"/>
      <c r="J1388" s="491"/>
      <c r="K1388" s="492">
        <v>43728</v>
      </c>
      <c r="L1388" s="264" t="s">
        <v>5661</v>
      </c>
      <c r="M1388" s="264" t="s">
        <v>6649</v>
      </c>
    </row>
    <row r="1389" spans="1:13" ht="25.5">
      <c r="A1389" s="12"/>
      <c r="B1389" s="21">
        <v>53</v>
      </c>
      <c r="C1389" s="264" t="s">
        <v>941</v>
      </c>
      <c r="D1389" s="264" t="s">
        <v>5044</v>
      </c>
      <c r="E1389" s="264" t="s">
        <v>5316</v>
      </c>
      <c r="F1389" s="264" t="s">
        <v>5496</v>
      </c>
      <c r="G1389" s="490">
        <v>150</v>
      </c>
      <c r="H1389" s="491" t="s">
        <v>2202</v>
      </c>
      <c r="I1389" s="491"/>
      <c r="J1389" s="491"/>
      <c r="K1389" s="492">
        <v>43731</v>
      </c>
      <c r="L1389" s="264" t="s">
        <v>5662</v>
      </c>
      <c r="M1389" s="264" t="s">
        <v>6649</v>
      </c>
    </row>
    <row r="1390" spans="1:13" ht="25.5">
      <c r="A1390" s="12"/>
      <c r="B1390" s="21">
        <v>54</v>
      </c>
      <c r="C1390" s="264" t="s">
        <v>5045</v>
      </c>
      <c r="D1390" s="264" t="s">
        <v>5046</v>
      </c>
      <c r="E1390" s="264" t="s">
        <v>5317</v>
      </c>
      <c r="F1390" s="264" t="s">
        <v>5497</v>
      </c>
      <c r="G1390" s="490">
        <v>200</v>
      </c>
      <c r="H1390" s="491" t="s">
        <v>2202</v>
      </c>
      <c r="I1390" s="491"/>
      <c r="J1390" s="491"/>
      <c r="K1390" s="492">
        <v>43726</v>
      </c>
      <c r="L1390" s="264" t="s">
        <v>5663</v>
      </c>
      <c r="M1390" s="264" t="s">
        <v>6649</v>
      </c>
    </row>
    <row r="1391" spans="1:13" ht="25.5">
      <c r="A1391" s="12"/>
      <c r="B1391" s="21">
        <v>55</v>
      </c>
      <c r="C1391" s="264" t="s">
        <v>3514</v>
      </c>
      <c r="D1391" s="264" t="s">
        <v>5047</v>
      </c>
      <c r="E1391" s="264" t="s">
        <v>5318</v>
      </c>
      <c r="F1391" s="264" t="s">
        <v>3515</v>
      </c>
      <c r="G1391" s="490">
        <v>300</v>
      </c>
      <c r="H1391" s="491" t="s">
        <v>2202</v>
      </c>
      <c r="I1391" s="491"/>
      <c r="J1391" s="491"/>
      <c r="K1391" s="492">
        <v>43726</v>
      </c>
      <c r="L1391" s="264" t="s">
        <v>3516</v>
      </c>
      <c r="M1391" s="264" t="s">
        <v>6649</v>
      </c>
    </row>
    <row r="1392" spans="1:13" ht="25.5">
      <c r="A1392" s="12"/>
      <c r="B1392" s="21">
        <v>56</v>
      </c>
      <c r="C1392" s="264" t="s">
        <v>5048</v>
      </c>
      <c r="D1392" s="264" t="s">
        <v>5049</v>
      </c>
      <c r="E1392" s="264" t="s">
        <v>5319</v>
      </c>
      <c r="F1392" s="264" t="s">
        <v>5498</v>
      </c>
      <c r="G1392" s="490">
        <v>1</v>
      </c>
      <c r="H1392" s="491" t="s">
        <v>2202</v>
      </c>
      <c r="I1392" s="491"/>
      <c r="J1392" s="491"/>
      <c r="K1392" s="492">
        <v>43731</v>
      </c>
      <c r="L1392" s="264" t="s">
        <v>5664</v>
      </c>
      <c r="M1392" s="264" t="s">
        <v>6649</v>
      </c>
    </row>
    <row r="1393" spans="1:13" ht="25.5">
      <c r="A1393" s="12"/>
      <c r="B1393" s="21">
        <v>57</v>
      </c>
      <c r="C1393" s="264" t="s">
        <v>1386</v>
      </c>
      <c r="D1393" s="264" t="s">
        <v>5050</v>
      </c>
      <c r="E1393" s="264" t="s">
        <v>5320</v>
      </c>
      <c r="F1393" s="264" t="s">
        <v>5499</v>
      </c>
      <c r="G1393" s="490">
        <v>200</v>
      </c>
      <c r="H1393" s="491" t="s">
        <v>2202</v>
      </c>
      <c r="I1393" s="491"/>
      <c r="J1393" s="491"/>
      <c r="K1393" s="492">
        <v>43724</v>
      </c>
      <c r="L1393" s="264" t="s">
        <v>5665</v>
      </c>
      <c r="M1393" s="264" t="s">
        <v>6649</v>
      </c>
    </row>
    <row r="1394" spans="1:13" ht="25.5">
      <c r="A1394" s="12"/>
      <c r="B1394" s="21">
        <v>58</v>
      </c>
      <c r="C1394" s="264" t="s">
        <v>5051</v>
      </c>
      <c r="D1394" s="264" t="s">
        <v>5052</v>
      </c>
      <c r="E1394" s="264" t="s">
        <v>5321</v>
      </c>
      <c r="F1394" s="264" t="s">
        <v>5500</v>
      </c>
      <c r="G1394" s="490">
        <v>200</v>
      </c>
      <c r="H1394" s="491" t="s">
        <v>2202</v>
      </c>
      <c r="I1394" s="491"/>
      <c r="J1394" s="491"/>
      <c r="K1394" s="492">
        <v>43726</v>
      </c>
      <c r="L1394" s="264" t="s">
        <v>5666</v>
      </c>
      <c r="M1394" s="264" t="s">
        <v>6649</v>
      </c>
    </row>
    <row r="1395" spans="1:13" ht="38.25">
      <c r="A1395" s="12"/>
      <c r="B1395" s="21">
        <v>59</v>
      </c>
      <c r="C1395" s="264" t="s">
        <v>1430</v>
      </c>
      <c r="D1395" s="264" t="s">
        <v>1431</v>
      </c>
      <c r="E1395" s="264" t="s">
        <v>1432</v>
      </c>
      <c r="F1395" s="264" t="s">
        <v>5501</v>
      </c>
      <c r="G1395" s="490">
        <v>5000</v>
      </c>
      <c r="H1395" s="491" t="s">
        <v>2202</v>
      </c>
      <c r="I1395" s="491"/>
      <c r="J1395" s="491"/>
      <c r="K1395" s="492">
        <v>43731</v>
      </c>
      <c r="L1395" s="264" t="s">
        <v>1433</v>
      </c>
      <c r="M1395" s="264" t="s">
        <v>6649</v>
      </c>
    </row>
    <row r="1396" spans="1:13" ht="38.25">
      <c r="A1396" s="12"/>
      <c r="B1396" s="21">
        <v>60</v>
      </c>
      <c r="C1396" s="264" t="s">
        <v>1537</v>
      </c>
      <c r="D1396" s="264" t="s">
        <v>1538</v>
      </c>
      <c r="E1396" s="264" t="s">
        <v>1539</v>
      </c>
      <c r="F1396" s="264" t="s">
        <v>5502</v>
      </c>
      <c r="G1396" s="490">
        <v>59095</v>
      </c>
      <c r="H1396" s="491" t="s">
        <v>2202</v>
      </c>
      <c r="I1396" s="491"/>
      <c r="J1396" s="491"/>
      <c r="K1396" s="492">
        <v>43726</v>
      </c>
      <c r="L1396" s="264" t="s">
        <v>1542</v>
      </c>
      <c r="M1396" s="264" t="s">
        <v>6649</v>
      </c>
    </row>
    <row r="1397" spans="1:13" ht="25.5">
      <c r="A1397" s="12"/>
      <c r="B1397" s="21">
        <v>61</v>
      </c>
      <c r="C1397" s="264" t="s">
        <v>1537</v>
      </c>
      <c r="D1397" s="264" t="s">
        <v>1538</v>
      </c>
      <c r="E1397" s="264" t="s">
        <v>1539</v>
      </c>
      <c r="F1397" s="264" t="s">
        <v>1540</v>
      </c>
      <c r="G1397" s="490">
        <v>1477</v>
      </c>
      <c r="H1397" s="491" t="s">
        <v>2202</v>
      </c>
      <c r="I1397" s="491"/>
      <c r="J1397" s="491"/>
      <c r="K1397" s="492">
        <v>43725</v>
      </c>
      <c r="L1397" s="264" t="s">
        <v>1541</v>
      </c>
      <c r="M1397" s="264" t="s">
        <v>6649</v>
      </c>
    </row>
    <row r="1398" spans="1:13" ht="76.5">
      <c r="A1398" s="12"/>
      <c r="B1398" s="21">
        <v>62</v>
      </c>
      <c r="C1398" s="264" t="s">
        <v>2807</v>
      </c>
      <c r="D1398" s="264" t="s">
        <v>2808</v>
      </c>
      <c r="E1398" s="264" t="s">
        <v>1482</v>
      </c>
      <c r="F1398" s="264" t="s">
        <v>1483</v>
      </c>
      <c r="G1398" s="490">
        <v>40000</v>
      </c>
      <c r="H1398" s="491" t="s">
        <v>2202</v>
      </c>
      <c r="I1398" s="491"/>
      <c r="J1398" s="491"/>
      <c r="K1398" s="492">
        <v>43728</v>
      </c>
      <c r="L1398" s="264" t="s">
        <v>3096</v>
      </c>
      <c r="M1398" s="264" t="s">
        <v>6649</v>
      </c>
    </row>
    <row r="1399" spans="1:13" ht="38.25">
      <c r="A1399" s="12"/>
      <c r="B1399" s="21">
        <v>63</v>
      </c>
      <c r="C1399" s="259" t="s">
        <v>2370</v>
      </c>
      <c r="D1399" s="264" t="s">
        <v>6317</v>
      </c>
      <c r="E1399" s="259" t="s">
        <v>6432</v>
      </c>
      <c r="F1399" s="259" t="s">
        <v>6455</v>
      </c>
      <c r="G1399" s="495">
        <v>3713965</v>
      </c>
      <c r="H1399" s="491" t="s">
        <v>2202</v>
      </c>
      <c r="I1399" s="491"/>
      <c r="J1399" s="491"/>
      <c r="K1399" s="492">
        <v>43731</v>
      </c>
      <c r="L1399" s="264" t="s">
        <v>6480</v>
      </c>
      <c r="M1399" s="264" t="s">
        <v>6650</v>
      </c>
    </row>
    <row r="1400" spans="1:13" ht="38.25">
      <c r="A1400" s="12"/>
      <c r="B1400" s="21">
        <v>64</v>
      </c>
      <c r="C1400" s="259" t="s">
        <v>6318</v>
      </c>
      <c r="D1400" s="264" t="s">
        <v>1445</v>
      </c>
      <c r="E1400" s="259" t="s">
        <v>6433</v>
      </c>
      <c r="F1400" s="259" t="s">
        <v>6456</v>
      </c>
      <c r="G1400" s="495">
        <v>4800</v>
      </c>
      <c r="H1400" s="491" t="s">
        <v>2202</v>
      </c>
      <c r="I1400" s="491"/>
      <c r="J1400" s="491"/>
      <c r="K1400" s="492">
        <v>43726</v>
      </c>
      <c r="L1400" s="264" t="s">
        <v>6481</v>
      </c>
      <c r="M1400" s="264" t="s">
        <v>6650</v>
      </c>
    </row>
    <row r="1401" spans="1:13" ht="38.25">
      <c r="A1401" s="12"/>
      <c r="B1401" s="21">
        <v>65</v>
      </c>
      <c r="C1401" s="259" t="s">
        <v>1380</v>
      </c>
      <c r="D1401" s="264" t="s">
        <v>6319</v>
      </c>
      <c r="E1401" s="259" t="s">
        <v>6434</v>
      </c>
      <c r="F1401" s="259" t="s">
        <v>6457</v>
      </c>
      <c r="G1401" s="495">
        <v>200</v>
      </c>
      <c r="H1401" s="491" t="s">
        <v>2202</v>
      </c>
      <c r="I1401" s="491"/>
      <c r="J1401" s="491"/>
      <c r="K1401" s="492">
        <v>43733</v>
      </c>
      <c r="L1401" s="264" t="s">
        <v>6482</v>
      </c>
      <c r="M1401" s="264" t="s">
        <v>6650</v>
      </c>
    </row>
    <row r="1402" spans="1:13" ht="38.25">
      <c r="A1402" s="12"/>
      <c r="B1402" s="21">
        <v>66</v>
      </c>
      <c r="C1402" s="259" t="s">
        <v>2370</v>
      </c>
      <c r="D1402" s="264" t="s">
        <v>6317</v>
      </c>
      <c r="E1402" s="259" t="s">
        <v>6432</v>
      </c>
      <c r="F1402" s="259" t="s">
        <v>6458</v>
      </c>
      <c r="G1402" s="495">
        <v>106459</v>
      </c>
      <c r="H1402" s="491" t="s">
        <v>2202</v>
      </c>
      <c r="I1402" s="491"/>
      <c r="J1402" s="491"/>
      <c r="K1402" s="492">
        <v>43733</v>
      </c>
      <c r="L1402" s="264" t="s">
        <v>6483</v>
      </c>
      <c r="M1402" s="264" t="s">
        <v>6650</v>
      </c>
    </row>
    <row r="1403" spans="1:13" ht="25.5">
      <c r="A1403" s="12"/>
      <c r="B1403" s="21">
        <v>67</v>
      </c>
      <c r="C1403" s="259" t="s">
        <v>6651</v>
      </c>
      <c r="D1403" s="264" t="s">
        <v>6652</v>
      </c>
      <c r="E1403" s="259" t="s">
        <v>6653</v>
      </c>
      <c r="F1403" s="259" t="s">
        <v>6654</v>
      </c>
      <c r="G1403" s="495">
        <v>84608</v>
      </c>
      <c r="H1403" s="491" t="s">
        <v>2202</v>
      </c>
      <c r="I1403" s="491"/>
      <c r="J1403" s="491"/>
      <c r="K1403" s="496" t="s">
        <v>6612</v>
      </c>
      <c r="L1403" s="264" t="s">
        <v>6654</v>
      </c>
      <c r="M1403" s="264" t="s">
        <v>6649</v>
      </c>
    </row>
    <row r="1404" spans="1:13" ht="38.25">
      <c r="A1404" s="12"/>
      <c r="B1404" s="21">
        <v>68</v>
      </c>
      <c r="C1404" s="259" t="s">
        <v>8038</v>
      </c>
      <c r="D1404" s="264" t="s">
        <v>8039</v>
      </c>
      <c r="E1404" s="259" t="s">
        <v>8040</v>
      </c>
      <c r="F1404" s="259" t="s">
        <v>8041</v>
      </c>
      <c r="G1404" s="495">
        <v>17200</v>
      </c>
      <c r="H1404" s="491" t="s">
        <v>2202</v>
      </c>
      <c r="I1404" s="491"/>
      <c r="J1404" s="491"/>
      <c r="K1404" s="496">
        <v>43990</v>
      </c>
      <c r="L1404" s="264" t="s">
        <v>8042</v>
      </c>
      <c r="M1404" s="264" t="s">
        <v>6649</v>
      </c>
    </row>
    <row r="1405" spans="1:13" ht="25.5">
      <c r="A1405" s="12"/>
      <c r="B1405" s="21">
        <v>69</v>
      </c>
      <c r="C1405" s="259" t="s">
        <v>8386</v>
      </c>
      <c r="D1405" s="264" t="s">
        <v>8387</v>
      </c>
      <c r="E1405" s="259" t="s">
        <v>8388</v>
      </c>
      <c r="F1405" s="259" t="s">
        <v>8389</v>
      </c>
      <c r="G1405" s="495">
        <v>36532</v>
      </c>
      <c r="H1405" s="491" t="s">
        <v>2202</v>
      </c>
      <c r="I1405" s="491"/>
      <c r="J1405" s="491"/>
      <c r="K1405" s="496">
        <v>44053</v>
      </c>
      <c r="L1405" s="264" t="s">
        <v>8390</v>
      </c>
      <c r="M1405" s="264" t="s">
        <v>6649</v>
      </c>
    </row>
    <row r="1406" spans="1:13" ht="25.5">
      <c r="A1406" s="12"/>
      <c r="B1406" s="21">
        <v>70</v>
      </c>
      <c r="C1406" s="259" t="s">
        <v>7127</v>
      </c>
      <c r="D1406" s="264" t="s">
        <v>8391</v>
      </c>
      <c r="E1406" s="259" t="s">
        <v>8392</v>
      </c>
      <c r="F1406" s="259" t="s">
        <v>8393</v>
      </c>
      <c r="G1406" s="495">
        <v>6600</v>
      </c>
      <c r="H1406" s="491" t="s">
        <v>2202</v>
      </c>
      <c r="I1406" s="491"/>
      <c r="J1406" s="491"/>
      <c r="K1406" s="496">
        <v>44068</v>
      </c>
      <c r="L1406" s="264" t="s">
        <v>8394</v>
      </c>
      <c r="M1406" s="264" t="s">
        <v>6649</v>
      </c>
    </row>
    <row r="1407" spans="1:13" ht="25.5">
      <c r="A1407" s="12"/>
      <c r="B1407" s="21">
        <v>71</v>
      </c>
      <c r="C1407" s="259" t="s">
        <v>8395</v>
      </c>
      <c r="D1407" s="264" t="s">
        <v>8396</v>
      </c>
      <c r="E1407" s="259" t="s">
        <v>8397</v>
      </c>
      <c r="F1407" s="259" t="s">
        <v>8398</v>
      </c>
      <c r="G1407" s="495">
        <v>3416</v>
      </c>
      <c r="H1407" s="491" t="s">
        <v>2202</v>
      </c>
      <c r="I1407" s="491"/>
      <c r="J1407" s="491"/>
      <c r="K1407" s="496">
        <v>44068</v>
      </c>
      <c r="L1407" s="264" t="s">
        <v>8399</v>
      </c>
      <c r="M1407" s="264" t="s">
        <v>6649</v>
      </c>
    </row>
    <row r="1408" spans="1:13" ht="25.5">
      <c r="A1408" s="12"/>
      <c r="B1408" s="21">
        <v>72</v>
      </c>
      <c r="C1408" s="259" t="s">
        <v>8400</v>
      </c>
      <c r="D1408" s="264" t="s">
        <v>8401</v>
      </c>
      <c r="E1408" s="259" t="s">
        <v>8402</v>
      </c>
      <c r="F1408" s="259" t="s">
        <v>8403</v>
      </c>
      <c r="G1408" s="495">
        <v>180</v>
      </c>
      <c r="H1408" s="491" t="s">
        <v>2202</v>
      </c>
      <c r="I1408" s="491"/>
      <c r="J1408" s="491"/>
      <c r="K1408" s="496">
        <v>44068</v>
      </c>
      <c r="L1408" s="264" t="s">
        <v>8404</v>
      </c>
      <c r="M1408" s="264" t="s">
        <v>6649</v>
      </c>
    </row>
    <row r="1409" spans="1:13" ht="25.5">
      <c r="A1409" s="12"/>
      <c r="B1409" s="21">
        <v>73</v>
      </c>
      <c r="C1409" s="259" t="s">
        <v>8405</v>
      </c>
      <c r="D1409" s="264" t="s">
        <v>8406</v>
      </c>
      <c r="E1409" s="259" t="s">
        <v>8407</v>
      </c>
      <c r="F1409" s="259" t="s">
        <v>8408</v>
      </c>
      <c r="G1409" s="495">
        <v>24562</v>
      </c>
      <c r="H1409" s="491" t="s">
        <v>2202</v>
      </c>
      <c r="I1409" s="491"/>
      <c r="J1409" s="491"/>
      <c r="K1409" s="496">
        <v>44068</v>
      </c>
      <c r="L1409" s="264" t="s">
        <v>8409</v>
      </c>
      <c r="M1409" s="264" t="s">
        <v>6649</v>
      </c>
    </row>
    <row r="1410" spans="1:13" ht="38.25">
      <c r="A1410" s="12"/>
      <c r="B1410" s="21">
        <v>74</v>
      </c>
      <c r="C1410" s="259" t="s">
        <v>8410</v>
      </c>
      <c r="D1410" s="264" t="s">
        <v>8411</v>
      </c>
      <c r="E1410" s="259" t="s">
        <v>8412</v>
      </c>
      <c r="F1410" s="259" t="s">
        <v>8413</v>
      </c>
      <c r="G1410" s="495">
        <v>6060</v>
      </c>
      <c r="H1410" s="491" t="s">
        <v>2202</v>
      </c>
      <c r="I1410" s="491"/>
      <c r="J1410" s="491"/>
      <c r="K1410" s="496">
        <v>44071</v>
      </c>
      <c r="L1410" s="264" t="s">
        <v>8414</v>
      </c>
      <c r="M1410" s="264" t="s">
        <v>6649</v>
      </c>
    </row>
    <row r="1411" spans="1:13" ht="25.5">
      <c r="A1411" s="12"/>
      <c r="B1411" s="21">
        <v>75</v>
      </c>
      <c r="C1411" s="259" t="s">
        <v>8415</v>
      </c>
      <c r="D1411" s="264" t="s">
        <v>8416</v>
      </c>
      <c r="E1411" s="259" t="s">
        <v>8417</v>
      </c>
      <c r="F1411" s="259" t="s">
        <v>8418</v>
      </c>
      <c r="G1411" s="495">
        <v>5200</v>
      </c>
      <c r="H1411" s="491" t="s">
        <v>2202</v>
      </c>
      <c r="I1411" s="491"/>
      <c r="J1411" s="491"/>
      <c r="K1411" s="496">
        <v>44071</v>
      </c>
      <c r="L1411" s="264" t="s">
        <v>8419</v>
      </c>
      <c r="M1411" s="264" t="s">
        <v>6649</v>
      </c>
    </row>
    <row r="1412" spans="1:13" ht="38.25">
      <c r="A1412" s="12"/>
      <c r="B1412" s="21">
        <v>76</v>
      </c>
      <c r="C1412" s="259" t="s">
        <v>8420</v>
      </c>
      <c r="D1412" s="264" t="s">
        <v>8421</v>
      </c>
      <c r="E1412" s="259" t="s">
        <v>8422</v>
      </c>
      <c r="F1412" s="259" t="s">
        <v>8423</v>
      </c>
      <c r="G1412" s="495">
        <v>200</v>
      </c>
      <c r="H1412" s="491" t="s">
        <v>2202</v>
      </c>
      <c r="I1412" s="491"/>
      <c r="J1412" s="491"/>
      <c r="K1412" s="496">
        <v>44071</v>
      </c>
      <c r="L1412" s="264" t="s">
        <v>8424</v>
      </c>
      <c r="M1412" s="264" t="s">
        <v>6649</v>
      </c>
    </row>
    <row r="1413" spans="1:13" ht="25.5">
      <c r="A1413" s="12"/>
      <c r="B1413" s="21">
        <v>77</v>
      </c>
      <c r="C1413" s="259" t="s">
        <v>8425</v>
      </c>
      <c r="D1413" s="264" t="s">
        <v>8426</v>
      </c>
      <c r="E1413" s="259" t="s">
        <v>8427</v>
      </c>
      <c r="F1413" s="259" t="s">
        <v>8428</v>
      </c>
      <c r="G1413" s="495">
        <v>19663</v>
      </c>
      <c r="H1413" s="491" t="s">
        <v>2202</v>
      </c>
      <c r="I1413" s="491"/>
      <c r="J1413" s="491"/>
      <c r="K1413" s="496">
        <v>44069</v>
      </c>
      <c r="L1413" s="264" t="s">
        <v>8429</v>
      </c>
      <c r="M1413" s="264" t="s">
        <v>6655</v>
      </c>
    </row>
    <row r="1414" spans="1:13" ht="51">
      <c r="A1414" s="12"/>
      <c r="B1414" s="21">
        <v>78</v>
      </c>
      <c r="C1414" s="264" t="s">
        <v>1004</v>
      </c>
      <c r="D1414" s="268" t="s">
        <v>5053</v>
      </c>
      <c r="E1414" s="264" t="s">
        <v>5322</v>
      </c>
      <c r="F1414" s="264" t="s">
        <v>1005</v>
      </c>
      <c r="G1414" s="495">
        <v>15000</v>
      </c>
      <c r="H1414" s="491" t="s">
        <v>2202</v>
      </c>
      <c r="I1414" s="491"/>
      <c r="J1414" s="491"/>
      <c r="K1414" s="492">
        <v>43733</v>
      </c>
      <c r="L1414" s="264" t="s">
        <v>1006</v>
      </c>
      <c r="M1414" s="264" t="s">
        <v>6655</v>
      </c>
    </row>
    <row r="1415" spans="1:13" ht="38.25">
      <c r="A1415" s="12"/>
      <c r="B1415" s="21">
        <v>79</v>
      </c>
      <c r="C1415" s="268" t="s">
        <v>1134</v>
      </c>
      <c r="D1415" s="268" t="s">
        <v>5054</v>
      </c>
      <c r="E1415" s="268" t="s">
        <v>2896</v>
      </c>
      <c r="F1415" s="268" t="s">
        <v>3003</v>
      </c>
      <c r="G1415" s="269">
        <v>20550</v>
      </c>
      <c r="H1415" s="491" t="s">
        <v>2202</v>
      </c>
      <c r="I1415" s="491"/>
      <c r="J1415" s="491"/>
      <c r="K1415" s="497" t="s">
        <v>5927</v>
      </c>
      <c r="L1415" s="268" t="s">
        <v>1135</v>
      </c>
      <c r="M1415" s="264" t="s">
        <v>6655</v>
      </c>
    </row>
    <row r="1416" spans="1:13" ht="51">
      <c r="A1416" s="12"/>
      <c r="B1416" s="21">
        <v>80</v>
      </c>
      <c r="C1416" s="264" t="s">
        <v>1018</v>
      </c>
      <c r="D1416" s="268" t="s">
        <v>5055</v>
      </c>
      <c r="E1416" s="264" t="s">
        <v>5323</v>
      </c>
      <c r="F1416" s="264" t="s">
        <v>1019</v>
      </c>
      <c r="G1416" s="495">
        <v>20000</v>
      </c>
      <c r="H1416" s="491" t="s">
        <v>2202</v>
      </c>
      <c r="I1416" s="491"/>
      <c r="J1416" s="491"/>
      <c r="K1416" s="496">
        <v>43593</v>
      </c>
      <c r="L1416" s="264" t="s">
        <v>1020</v>
      </c>
      <c r="M1416" s="264" t="s">
        <v>6655</v>
      </c>
    </row>
    <row r="1417" spans="1:13" ht="51">
      <c r="A1417" s="12"/>
      <c r="B1417" s="21">
        <v>81</v>
      </c>
      <c r="C1417" s="268" t="s">
        <v>1132</v>
      </c>
      <c r="D1417" s="268" t="s">
        <v>5056</v>
      </c>
      <c r="E1417" s="268" t="s">
        <v>2897</v>
      </c>
      <c r="F1417" s="268" t="s">
        <v>3004</v>
      </c>
      <c r="G1417" s="269">
        <v>9450</v>
      </c>
      <c r="H1417" s="491" t="s">
        <v>2202</v>
      </c>
      <c r="I1417" s="491"/>
      <c r="J1417" s="491"/>
      <c r="K1417" s="497" t="s">
        <v>6736</v>
      </c>
      <c r="L1417" s="268" t="s">
        <v>1133</v>
      </c>
      <c r="M1417" s="264" t="s">
        <v>6655</v>
      </c>
    </row>
    <row r="1418" spans="1:13" ht="51">
      <c r="A1418" s="12"/>
      <c r="B1418" s="21">
        <v>82</v>
      </c>
      <c r="C1418" s="268" t="s">
        <v>3517</v>
      </c>
      <c r="D1418" s="268" t="s">
        <v>5057</v>
      </c>
      <c r="E1418" s="268" t="s">
        <v>2898</v>
      </c>
      <c r="F1418" s="268" t="s">
        <v>3005</v>
      </c>
      <c r="G1418" s="269">
        <v>17168.2</v>
      </c>
      <c r="H1418" s="491" t="s">
        <v>2202</v>
      </c>
      <c r="I1418" s="491"/>
      <c r="J1418" s="491"/>
      <c r="K1418" s="497" t="s">
        <v>5927</v>
      </c>
      <c r="L1418" s="268" t="s">
        <v>1128</v>
      </c>
      <c r="M1418" s="264" t="s">
        <v>6655</v>
      </c>
    </row>
    <row r="1419" spans="1:13" ht="38.25">
      <c r="A1419" s="12"/>
      <c r="B1419" s="21">
        <v>83</v>
      </c>
      <c r="C1419" s="268" t="s">
        <v>946</v>
      </c>
      <c r="D1419" s="268" t="s">
        <v>5058</v>
      </c>
      <c r="E1419" s="268" t="s">
        <v>2899</v>
      </c>
      <c r="F1419" s="268" t="s">
        <v>3006</v>
      </c>
      <c r="G1419" s="269">
        <v>9142.577</v>
      </c>
      <c r="H1419" s="491" t="s">
        <v>2202</v>
      </c>
      <c r="I1419" s="491"/>
      <c r="J1419" s="491"/>
      <c r="K1419" s="497" t="s">
        <v>6737</v>
      </c>
      <c r="L1419" s="268" t="s">
        <v>947</v>
      </c>
      <c r="M1419" s="264" t="s">
        <v>6655</v>
      </c>
    </row>
    <row r="1420" spans="1:13" ht="38.25">
      <c r="A1420" s="12"/>
      <c r="B1420" s="21">
        <v>84</v>
      </c>
      <c r="C1420" s="268" t="s">
        <v>980</v>
      </c>
      <c r="D1420" s="268" t="s">
        <v>5059</v>
      </c>
      <c r="E1420" s="268" t="s">
        <v>2900</v>
      </c>
      <c r="F1420" s="268" t="s">
        <v>3007</v>
      </c>
      <c r="G1420" s="269">
        <v>20050</v>
      </c>
      <c r="H1420" s="491" t="s">
        <v>2202</v>
      </c>
      <c r="I1420" s="491"/>
      <c r="J1420" s="491"/>
      <c r="K1420" s="497" t="s">
        <v>5927</v>
      </c>
      <c r="L1420" s="268" t="s">
        <v>1138</v>
      </c>
      <c r="M1420" s="264" t="s">
        <v>6655</v>
      </c>
    </row>
    <row r="1421" spans="1:13" ht="38.25">
      <c r="A1421" s="12"/>
      <c r="B1421" s="21">
        <v>85</v>
      </c>
      <c r="C1421" s="268" t="s">
        <v>1136</v>
      </c>
      <c r="D1421" s="268" t="s">
        <v>5060</v>
      </c>
      <c r="E1421" s="268" t="s">
        <v>2901</v>
      </c>
      <c r="F1421" s="268" t="s">
        <v>3008</v>
      </c>
      <c r="G1421" s="269">
        <v>19875</v>
      </c>
      <c r="H1421" s="491" t="s">
        <v>2202</v>
      </c>
      <c r="I1421" s="491"/>
      <c r="J1421" s="491"/>
      <c r="K1421" s="497" t="s">
        <v>6738</v>
      </c>
      <c r="L1421" s="268" t="s">
        <v>1137</v>
      </c>
      <c r="M1421" s="264" t="s">
        <v>6655</v>
      </c>
    </row>
    <row r="1422" spans="1:13" ht="38.25">
      <c r="A1422" s="12"/>
      <c r="B1422" s="21">
        <v>86</v>
      </c>
      <c r="C1422" s="264" t="s">
        <v>1474</v>
      </c>
      <c r="D1422" s="268" t="s">
        <v>5061</v>
      </c>
      <c r="E1422" s="264" t="s">
        <v>5324</v>
      </c>
      <c r="F1422" s="264" t="s">
        <v>1475</v>
      </c>
      <c r="G1422" s="495">
        <v>10000</v>
      </c>
      <c r="H1422" s="491" t="s">
        <v>2202</v>
      </c>
      <c r="I1422" s="491"/>
      <c r="J1422" s="491"/>
      <c r="K1422" s="497" t="s">
        <v>6739</v>
      </c>
      <c r="L1422" s="264" t="s">
        <v>1476</v>
      </c>
      <c r="M1422" s="264" t="s">
        <v>6655</v>
      </c>
    </row>
    <row r="1423" spans="1:13" ht="51">
      <c r="A1423" s="12"/>
      <c r="B1423" s="21">
        <v>87</v>
      </c>
      <c r="C1423" s="264" t="s">
        <v>1015</v>
      </c>
      <c r="D1423" s="268" t="s">
        <v>5062</v>
      </c>
      <c r="E1423" s="264" t="s">
        <v>5325</v>
      </c>
      <c r="F1423" s="264" t="s">
        <v>1016</v>
      </c>
      <c r="G1423" s="495">
        <v>20000</v>
      </c>
      <c r="H1423" s="491" t="s">
        <v>2202</v>
      </c>
      <c r="I1423" s="491"/>
      <c r="J1423" s="491"/>
      <c r="K1423" s="497">
        <v>43562</v>
      </c>
      <c r="L1423" s="264" t="s">
        <v>1017</v>
      </c>
      <c r="M1423" s="264" t="s">
        <v>6655</v>
      </c>
    </row>
    <row r="1424" spans="1:13" ht="51">
      <c r="A1424" s="12"/>
      <c r="B1424" s="21">
        <v>88</v>
      </c>
      <c r="C1424" s="268" t="s">
        <v>1131</v>
      </c>
      <c r="D1424" s="268" t="s">
        <v>5063</v>
      </c>
      <c r="E1424" s="268" t="s">
        <v>2902</v>
      </c>
      <c r="F1424" s="268" t="s">
        <v>3009</v>
      </c>
      <c r="G1424" s="269">
        <v>40100</v>
      </c>
      <c r="H1424" s="491" t="s">
        <v>2202</v>
      </c>
      <c r="I1424" s="491"/>
      <c r="J1424" s="491"/>
      <c r="K1424" s="497" t="s">
        <v>6316</v>
      </c>
      <c r="L1424" s="268" t="s">
        <v>3100</v>
      </c>
      <c r="M1424" s="264" t="s">
        <v>6655</v>
      </c>
    </row>
    <row r="1425" spans="1:13" ht="51">
      <c r="A1425" s="12"/>
      <c r="B1425" s="21">
        <v>89</v>
      </c>
      <c r="C1425" s="264" t="s">
        <v>1003</v>
      </c>
      <c r="D1425" s="268" t="s">
        <v>5064</v>
      </c>
      <c r="E1425" s="264" t="s">
        <v>5326</v>
      </c>
      <c r="F1425" s="264" t="s">
        <v>5503</v>
      </c>
      <c r="G1425" s="490">
        <v>1215</v>
      </c>
      <c r="H1425" s="491" t="s">
        <v>2202</v>
      </c>
      <c r="I1425" s="491"/>
      <c r="J1425" s="491"/>
      <c r="K1425" s="497">
        <v>43563</v>
      </c>
      <c r="L1425" s="264" t="s">
        <v>3048</v>
      </c>
      <c r="M1425" s="264" t="s">
        <v>6655</v>
      </c>
    </row>
    <row r="1426" spans="1:13" ht="38.25">
      <c r="A1426" s="12"/>
      <c r="B1426" s="21">
        <v>90</v>
      </c>
      <c r="C1426" s="268" t="s">
        <v>944</v>
      </c>
      <c r="D1426" s="268" t="s">
        <v>5065</v>
      </c>
      <c r="E1426" s="268" t="s">
        <v>2903</v>
      </c>
      <c r="F1426" s="268" t="s">
        <v>3010</v>
      </c>
      <c r="G1426" s="269">
        <v>5050</v>
      </c>
      <c r="H1426" s="491" t="s">
        <v>2202</v>
      </c>
      <c r="I1426" s="491"/>
      <c r="J1426" s="491"/>
      <c r="K1426" s="497" t="s">
        <v>6737</v>
      </c>
      <c r="L1426" s="268" t="s">
        <v>945</v>
      </c>
      <c r="M1426" s="264" t="s">
        <v>6655</v>
      </c>
    </row>
    <row r="1427" spans="1:13" ht="89.25">
      <c r="A1427" s="12"/>
      <c r="B1427" s="21">
        <v>91</v>
      </c>
      <c r="C1427" s="264" t="s">
        <v>5066</v>
      </c>
      <c r="D1427" s="268" t="s">
        <v>5067</v>
      </c>
      <c r="E1427" s="264" t="s">
        <v>5327</v>
      </c>
      <c r="F1427" s="264" t="s">
        <v>1021</v>
      </c>
      <c r="G1427" s="495">
        <f>3450+4600</f>
        <v>8050</v>
      </c>
      <c r="H1427" s="491" t="s">
        <v>2202</v>
      </c>
      <c r="I1427" s="491"/>
      <c r="J1427" s="491"/>
      <c r="K1427" s="497" t="s">
        <v>6739</v>
      </c>
      <c r="L1427" s="264" t="s">
        <v>5667</v>
      </c>
      <c r="M1427" s="264" t="s">
        <v>6655</v>
      </c>
    </row>
    <row r="1428" spans="1:13" ht="51">
      <c r="A1428" s="12"/>
      <c r="B1428" s="21">
        <v>92</v>
      </c>
      <c r="C1428" s="268" t="s">
        <v>2814</v>
      </c>
      <c r="D1428" s="268" t="s">
        <v>5068</v>
      </c>
      <c r="E1428" s="268" t="s">
        <v>2904</v>
      </c>
      <c r="F1428" s="268" t="s">
        <v>3011</v>
      </c>
      <c r="G1428" s="269">
        <v>5000</v>
      </c>
      <c r="H1428" s="491" t="s">
        <v>2202</v>
      </c>
      <c r="I1428" s="491"/>
      <c r="J1428" s="491"/>
      <c r="K1428" s="497" t="s">
        <v>6737</v>
      </c>
      <c r="L1428" s="268" t="s">
        <v>950</v>
      </c>
      <c r="M1428" s="264" t="s">
        <v>6655</v>
      </c>
    </row>
    <row r="1429" spans="1:13" ht="51">
      <c r="A1429" s="12"/>
      <c r="B1429" s="21">
        <v>93</v>
      </c>
      <c r="C1429" s="268" t="s">
        <v>2815</v>
      </c>
      <c r="D1429" s="268" t="s">
        <v>5069</v>
      </c>
      <c r="E1429" s="268" t="s">
        <v>2905</v>
      </c>
      <c r="F1429" s="268" t="s">
        <v>3012</v>
      </c>
      <c r="G1429" s="269">
        <v>5050</v>
      </c>
      <c r="H1429" s="491" t="s">
        <v>2202</v>
      </c>
      <c r="I1429" s="491"/>
      <c r="J1429" s="491"/>
      <c r="K1429" s="497" t="s">
        <v>6316</v>
      </c>
      <c r="L1429" s="268" t="s">
        <v>1139</v>
      </c>
      <c r="M1429" s="264" t="s">
        <v>6655</v>
      </c>
    </row>
    <row r="1430" spans="1:13" ht="38.25">
      <c r="A1430" s="12"/>
      <c r="B1430" s="21">
        <v>94</v>
      </c>
      <c r="C1430" s="268" t="s">
        <v>2816</v>
      </c>
      <c r="D1430" s="268" t="s">
        <v>5070</v>
      </c>
      <c r="E1430" s="268" t="s">
        <v>2906</v>
      </c>
      <c r="F1430" s="268" t="s">
        <v>3013</v>
      </c>
      <c r="G1430" s="269">
        <v>5200</v>
      </c>
      <c r="H1430" s="491" t="s">
        <v>2202</v>
      </c>
      <c r="I1430" s="491"/>
      <c r="J1430" s="491"/>
      <c r="K1430" s="497" t="s">
        <v>6740</v>
      </c>
      <c r="L1430" s="268" t="s">
        <v>1177</v>
      </c>
      <c r="M1430" s="264" t="s">
        <v>6655</v>
      </c>
    </row>
    <row r="1431" spans="1:13" ht="51">
      <c r="A1431" s="12"/>
      <c r="B1431" s="21">
        <v>95</v>
      </c>
      <c r="C1431" s="268" t="s">
        <v>2817</v>
      </c>
      <c r="D1431" s="268" t="s">
        <v>5071</v>
      </c>
      <c r="E1431" s="268" t="s">
        <v>2907</v>
      </c>
      <c r="F1431" s="268" t="s">
        <v>3014</v>
      </c>
      <c r="G1431" s="269">
        <v>10050</v>
      </c>
      <c r="H1431" s="491" t="s">
        <v>2202</v>
      </c>
      <c r="I1431" s="491"/>
      <c r="J1431" s="491"/>
      <c r="K1431" s="497" t="s">
        <v>4911</v>
      </c>
      <c r="L1431" s="268" t="s">
        <v>3101</v>
      </c>
      <c r="M1431" s="264" t="s">
        <v>6655</v>
      </c>
    </row>
    <row r="1432" spans="1:13" ht="51">
      <c r="A1432" s="12"/>
      <c r="B1432" s="21">
        <v>96</v>
      </c>
      <c r="C1432" s="268" t="s">
        <v>5072</v>
      </c>
      <c r="D1432" s="268" t="s">
        <v>5073</v>
      </c>
      <c r="E1432" s="268" t="s">
        <v>2908</v>
      </c>
      <c r="F1432" s="268" t="s">
        <v>3015</v>
      </c>
      <c r="G1432" s="269">
        <v>5000</v>
      </c>
      <c r="H1432" s="491" t="s">
        <v>2202</v>
      </c>
      <c r="I1432" s="491"/>
      <c r="J1432" s="491"/>
      <c r="K1432" s="497" t="s">
        <v>6741</v>
      </c>
      <c r="L1432" s="268" t="s">
        <v>1178</v>
      </c>
      <c r="M1432" s="264" t="s">
        <v>6655</v>
      </c>
    </row>
    <row r="1433" spans="1:13" ht="51">
      <c r="A1433" s="12"/>
      <c r="B1433" s="21">
        <v>97</v>
      </c>
      <c r="C1433" s="268" t="s">
        <v>2818</v>
      </c>
      <c r="D1433" s="268" t="s">
        <v>5071</v>
      </c>
      <c r="E1433" s="268" t="s">
        <v>2909</v>
      </c>
      <c r="F1433" s="268" t="s">
        <v>3016</v>
      </c>
      <c r="G1433" s="269">
        <v>2200</v>
      </c>
      <c r="H1433" s="491" t="s">
        <v>2202</v>
      </c>
      <c r="I1433" s="491"/>
      <c r="J1433" s="491"/>
      <c r="K1433" s="497" t="s">
        <v>6741</v>
      </c>
      <c r="L1433" s="268" t="s">
        <v>1181</v>
      </c>
      <c r="M1433" s="264" t="s">
        <v>6655</v>
      </c>
    </row>
    <row r="1434" spans="1:13" ht="38.25">
      <c r="A1434" s="12"/>
      <c r="B1434" s="21">
        <v>98</v>
      </c>
      <c r="C1434" s="268" t="s">
        <v>948</v>
      </c>
      <c r="D1434" s="268" t="s">
        <v>5074</v>
      </c>
      <c r="E1434" s="268" t="s">
        <v>2910</v>
      </c>
      <c r="F1434" s="268" t="s">
        <v>3017</v>
      </c>
      <c r="G1434" s="269">
        <v>97557</v>
      </c>
      <c r="H1434" s="491" t="s">
        <v>2202</v>
      </c>
      <c r="I1434" s="491"/>
      <c r="J1434" s="491"/>
      <c r="K1434" s="497" t="s">
        <v>6737</v>
      </c>
      <c r="L1434" s="268" t="s">
        <v>949</v>
      </c>
      <c r="M1434" s="264" t="s">
        <v>6655</v>
      </c>
    </row>
    <row r="1435" spans="1:13" ht="51">
      <c r="A1435" s="12"/>
      <c r="B1435" s="21">
        <v>99</v>
      </c>
      <c r="C1435" s="268" t="s">
        <v>1180</v>
      </c>
      <c r="D1435" s="268" t="s">
        <v>5075</v>
      </c>
      <c r="E1435" s="268" t="s">
        <v>2911</v>
      </c>
      <c r="F1435" s="268" t="s">
        <v>3018</v>
      </c>
      <c r="G1435" s="269">
        <v>5200</v>
      </c>
      <c r="H1435" s="491" t="s">
        <v>2202</v>
      </c>
      <c r="I1435" s="491"/>
      <c r="J1435" s="491"/>
      <c r="K1435" s="497" t="s">
        <v>6741</v>
      </c>
      <c r="L1435" s="268" t="s">
        <v>3102</v>
      </c>
      <c r="M1435" s="264" t="s">
        <v>6655</v>
      </c>
    </row>
    <row r="1436" spans="1:13" ht="63.75">
      <c r="A1436" s="12"/>
      <c r="B1436" s="21">
        <v>100</v>
      </c>
      <c r="C1436" s="264" t="s">
        <v>1012</v>
      </c>
      <c r="D1436" s="268" t="s">
        <v>5076</v>
      </c>
      <c r="E1436" s="264" t="s">
        <v>5328</v>
      </c>
      <c r="F1436" s="264" t="s">
        <v>1013</v>
      </c>
      <c r="G1436" s="495">
        <v>3040</v>
      </c>
      <c r="H1436" s="491" t="s">
        <v>2202</v>
      </c>
      <c r="I1436" s="491"/>
      <c r="J1436" s="491"/>
      <c r="K1436" s="497">
        <v>43563</v>
      </c>
      <c r="L1436" s="264" t="s">
        <v>1014</v>
      </c>
      <c r="M1436" s="264" t="s">
        <v>6655</v>
      </c>
    </row>
    <row r="1437" spans="1:13" ht="51">
      <c r="A1437" s="12"/>
      <c r="B1437" s="21">
        <v>101</v>
      </c>
      <c r="C1437" s="268" t="s">
        <v>3233</v>
      </c>
      <c r="D1437" s="268" t="s">
        <v>5077</v>
      </c>
      <c r="E1437" s="268" t="s">
        <v>2912</v>
      </c>
      <c r="F1437" s="268" t="s">
        <v>3019</v>
      </c>
      <c r="G1437" s="269">
        <v>2910</v>
      </c>
      <c r="H1437" s="491" t="s">
        <v>2202</v>
      </c>
      <c r="I1437" s="491"/>
      <c r="J1437" s="491"/>
      <c r="K1437" s="497" t="s">
        <v>6742</v>
      </c>
      <c r="L1437" s="268" t="s">
        <v>1130</v>
      </c>
      <c r="M1437" s="264" t="s">
        <v>6655</v>
      </c>
    </row>
    <row r="1438" spans="1:13" ht="89.25">
      <c r="A1438" s="12"/>
      <c r="B1438" s="21">
        <v>102</v>
      </c>
      <c r="C1438" s="264" t="s">
        <v>5078</v>
      </c>
      <c r="D1438" s="268" t="s">
        <v>5079</v>
      </c>
      <c r="E1438" s="264" t="s">
        <v>5329</v>
      </c>
      <c r="F1438" s="264" t="s">
        <v>1182</v>
      </c>
      <c r="G1438" s="495">
        <v>8850</v>
      </c>
      <c r="H1438" s="491" t="s">
        <v>2202</v>
      </c>
      <c r="I1438" s="491"/>
      <c r="J1438" s="491"/>
      <c r="K1438" s="497" t="s">
        <v>6739</v>
      </c>
      <c r="L1438" s="264" t="s">
        <v>5668</v>
      </c>
      <c r="M1438" s="264" t="s">
        <v>6655</v>
      </c>
    </row>
    <row r="1439" spans="1:13" ht="38.25">
      <c r="A1439" s="12"/>
      <c r="B1439" s="21">
        <v>103</v>
      </c>
      <c r="C1439" s="268" t="s">
        <v>1214</v>
      </c>
      <c r="D1439" s="268" t="s">
        <v>5080</v>
      </c>
      <c r="E1439" s="268" t="s">
        <v>2913</v>
      </c>
      <c r="F1439" s="268" t="s">
        <v>3020</v>
      </c>
      <c r="G1439" s="269">
        <v>5200</v>
      </c>
      <c r="H1439" s="491" t="s">
        <v>2202</v>
      </c>
      <c r="I1439" s="491"/>
      <c r="J1439" s="491"/>
      <c r="K1439" s="497" t="s">
        <v>6314</v>
      </c>
      <c r="L1439" s="268" t="s">
        <v>1215</v>
      </c>
      <c r="M1439" s="264" t="s">
        <v>6655</v>
      </c>
    </row>
    <row r="1440" spans="1:13" ht="51">
      <c r="A1440" s="12"/>
      <c r="B1440" s="21">
        <v>104</v>
      </c>
      <c r="C1440" s="264" t="s">
        <v>1023</v>
      </c>
      <c r="D1440" s="268" t="s">
        <v>5081</v>
      </c>
      <c r="E1440" s="264" t="s">
        <v>5330</v>
      </c>
      <c r="F1440" s="264" t="s">
        <v>1024</v>
      </c>
      <c r="G1440" s="495">
        <v>19000</v>
      </c>
      <c r="H1440" s="491" t="s">
        <v>2202</v>
      </c>
      <c r="I1440" s="491"/>
      <c r="J1440" s="491"/>
      <c r="K1440" s="497">
        <v>43593</v>
      </c>
      <c r="L1440" s="264" t="s">
        <v>1025</v>
      </c>
      <c r="M1440" s="264" t="s">
        <v>6655</v>
      </c>
    </row>
    <row r="1441" spans="1:13" ht="38.25">
      <c r="A1441" s="12"/>
      <c r="B1441" s="21">
        <v>105</v>
      </c>
      <c r="C1441" s="268" t="s">
        <v>1354</v>
      </c>
      <c r="D1441" s="268" t="s">
        <v>2819</v>
      </c>
      <c r="E1441" s="268" t="s">
        <v>2914</v>
      </c>
      <c r="F1441" s="268" t="s">
        <v>3021</v>
      </c>
      <c r="G1441" s="269">
        <v>5200</v>
      </c>
      <c r="H1441" s="491" t="s">
        <v>2202</v>
      </c>
      <c r="I1441" s="491"/>
      <c r="J1441" s="491"/>
      <c r="K1441" s="497" t="s">
        <v>6743</v>
      </c>
      <c r="L1441" s="268" t="s">
        <v>5669</v>
      </c>
      <c r="M1441" s="264" t="s">
        <v>6655</v>
      </c>
    </row>
    <row r="1442" spans="1:13" ht="51">
      <c r="A1442" s="12"/>
      <c r="B1442" s="21">
        <v>106</v>
      </c>
      <c r="C1442" s="268" t="s">
        <v>1129</v>
      </c>
      <c r="D1442" s="268" t="s">
        <v>5082</v>
      </c>
      <c r="E1442" s="268" t="s">
        <v>2915</v>
      </c>
      <c r="F1442" s="268" t="s">
        <v>3022</v>
      </c>
      <c r="G1442" s="269">
        <v>10000</v>
      </c>
      <c r="H1442" s="491" t="s">
        <v>2202</v>
      </c>
      <c r="I1442" s="491"/>
      <c r="J1442" s="491"/>
      <c r="K1442" s="497" t="s">
        <v>5927</v>
      </c>
      <c r="L1442" s="268" t="s">
        <v>5670</v>
      </c>
      <c r="M1442" s="264" t="s">
        <v>6655</v>
      </c>
    </row>
    <row r="1443" spans="1:13" ht="38.25">
      <c r="A1443" s="12"/>
      <c r="B1443" s="21">
        <v>107</v>
      </c>
      <c r="C1443" s="268" t="s">
        <v>2820</v>
      </c>
      <c r="D1443" s="268" t="s">
        <v>5083</v>
      </c>
      <c r="E1443" s="268" t="s">
        <v>2916</v>
      </c>
      <c r="F1443" s="268" t="s">
        <v>3023</v>
      </c>
      <c r="G1443" s="269">
        <v>10000</v>
      </c>
      <c r="H1443" s="491" t="s">
        <v>2202</v>
      </c>
      <c r="I1443" s="491"/>
      <c r="J1443" s="491"/>
      <c r="K1443" s="497" t="s">
        <v>5927</v>
      </c>
      <c r="L1443" s="268" t="s">
        <v>5671</v>
      </c>
      <c r="M1443" s="264" t="s">
        <v>6655</v>
      </c>
    </row>
    <row r="1444" spans="1:13" ht="63.75">
      <c r="A1444" s="12"/>
      <c r="B1444" s="21">
        <v>108</v>
      </c>
      <c r="C1444" s="264" t="s">
        <v>1472</v>
      </c>
      <c r="D1444" s="268" t="s">
        <v>5084</v>
      </c>
      <c r="E1444" s="264" t="s">
        <v>5331</v>
      </c>
      <c r="F1444" s="264" t="s">
        <v>5504</v>
      </c>
      <c r="G1444" s="495">
        <v>20000</v>
      </c>
      <c r="H1444" s="491" t="s">
        <v>2202</v>
      </c>
      <c r="I1444" s="491"/>
      <c r="J1444" s="491"/>
      <c r="K1444" s="497" t="s">
        <v>6739</v>
      </c>
      <c r="L1444" s="264" t="s">
        <v>1473</v>
      </c>
      <c r="M1444" s="264" t="s">
        <v>6655</v>
      </c>
    </row>
    <row r="1445" spans="1:13" ht="38.25">
      <c r="A1445" s="12"/>
      <c r="B1445" s="21">
        <v>109</v>
      </c>
      <c r="C1445" s="268" t="s">
        <v>1179</v>
      </c>
      <c r="D1445" s="268" t="s">
        <v>2821</v>
      </c>
      <c r="E1445" s="268" t="s">
        <v>2917</v>
      </c>
      <c r="F1445" s="268" t="s">
        <v>3024</v>
      </c>
      <c r="G1445" s="269">
        <f>3380+31750</f>
        <v>35130</v>
      </c>
      <c r="H1445" s="491" t="s">
        <v>2202</v>
      </c>
      <c r="I1445" s="491"/>
      <c r="J1445" s="491"/>
      <c r="K1445" s="497" t="s">
        <v>6741</v>
      </c>
      <c r="L1445" s="268" t="s">
        <v>5672</v>
      </c>
      <c r="M1445" s="264" t="s">
        <v>6655</v>
      </c>
    </row>
    <row r="1446" spans="1:13" ht="51">
      <c r="A1446" s="12"/>
      <c r="B1446" s="21">
        <v>110</v>
      </c>
      <c r="C1446" s="268" t="s">
        <v>1646</v>
      </c>
      <c r="D1446" s="268" t="s">
        <v>2822</v>
      </c>
      <c r="E1446" s="268" t="s">
        <v>2918</v>
      </c>
      <c r="F1446" s="268" t="s">
        <v>3025</v>
      </c>
      <c r="G1446" s="269">
        <v>200</v>
      </c>
      <c r="H1446" s="491" t="s">
        <v>2202</v>
      </c>
      <c r="I1446" s="491"/>
      <c r="J1446" s="491"/>
      <c r="K1446" s="497" t="s">
        <v>6745</v>
      </c>
      <c r="L1446" s="268" t="s">
        <v>5673</v>
      </c>
      <c r="M1446" s="264" t="s">
        <v>6655</v>
      </c>
    </row>
    <row r="1447" spans="1:13" ht="38.25">
      <c r="A1447" s="12"/>
      <c r="B1447" s="21">
        <v>111</v>
      </c>
      <c r="C1447" s="268" t="s">
        <v>2040</v>
      </c>
      <c r="D1447" s="268" t="s">
        <v>2823</v>
      </c>
      <c r="E1447" s="268" t="s">
        <v>2919</v>
      </c>
      <c r="F1447" s="268" t="s">
        <v>2041</v>
      </c>
      <c r="G1447" s="269">
        <v>200</v>
      </c>
      <c r="H1447" s="491" t="s">
        <v>2202</v>
      </c>
      <c r="I1447" s="491"/>
      <c r="J1447" s="491"/>
      <c r="K1447" s="497">
        <v>43471</v>
      </c>
      <c r="L1447" s="268" t="s">
        <v>5674</v>
      </c>
      <c r="M1447" s="264" t="s">
        <v>6655</v>
      </c>
    </row>
    <row r="1448" spans="1:13" ht="38.25">
      <c r="A1448" s="12"/>
      <c r="B1448" s="21">
        <v>112</v>
      </c>
      <c r="C1448" s="268" t="s">
        <v>2039</v>
      </c>
      <c r="D1448" s="268" t="s">
        <v>2824</v>
      </c>
      <c r="E1448" s="268" t="s">
        <v>2920</v>
      </c>
      <c r="F1448" s="268" t="s">
        <v>3026</v>
      </c>
      <c r="G1448" s="269">
        <v>5200</v>
      </c>
      <c r="H1448" s="491" t="s">
        <v>2202</v>
      </c>
      <c r="I1448" s="491"/>
      <c r="J1448" s="491"/>
      <c r="K1448" s="497">
        <v>43471</v>
      </c>
      <c r="L1448" s="268" t="s">
        <v>5675</v>
      </c>
      <c r="M1448" s="264" t="s">
        <v>6655</v>
      </c>
    </row>
    <row r="1449" spans="1:13" ht="51">
      <c r="A1449" s="12"/>
      <c r="B1449" s="21">
        <v>113</v>
      </c>
      <c r="C1449" s="268" t="s">
        <v>2825</v>
      </c>
      <c r="D1449" s="268" t="s">
        <v>2826</v>
      </c>
      <c r="E1449" s="268" t="s">
        <v>2921</v>
      </c>
      <c r="F1449" s="270" t="s">
        <v>3027</v>
      </c>
      <c r="G1449" s="269">
        <v>200</v>
      </c>
      <c r="H1449" s="491" t="s">
        <v>2202</v>
      </c>
      <c r="I1449" s="491"/>
      <c r="J1449" s="491"/>
      <c r="K1449" s="497">
        <v>43563</v>
      </c>
      <c r="L1449" s="268" t="s">
        <v>5676</v>
      </c>
      <c r="M1449" s="264" t="s">
        <v>6655</v>
      </c>
    </row>
    <row r="1450" spans="1:13" ht="63.75">
      <c r="A1450" s="12"/>
      <c r="B1450" s="21">
        <v>114</v>
      </c>
      <c r="C1450" s="268" t="s">
        <v>2047</v>
      </c>
      <c r="D1450" s="268" t="s">
        <v>2828</v>
      </c>
      <c r="E1450" s="268" t="s">
        <v>2922</v>
      </c>
      <c r="F1450" s="268" t="s">
        <v>3028</v>
      </c>
      <c r="G1450" s="269">
        <v>200</v>
      </c>
      <c r="H1450" s="491" t="s">
        <v>2202</v>
      </c>
      <c r="I1450" s="491"/>
      <c r="J1450" s="491"/>
      <c r="K1450" s="497">
        <v>43471</v>
      </c>
      <c r="L1450" s="268" t="s">
        <v>5677</v>
      </c>
      <c r="M1450" s="264" t="s">
        <v>6655</v>
      </c>
    </row>
    <row r="1451" spans="1:13" ht="51">
      <c r="A1451" s="12"/>
      <c r="B1451" s="21">
        <v>115</v>
      </c>
      <c r="C1451" s="268" t="s">
        <v>2829</v>
      </c>
      <c r="D1451" s="268" t="s">
        <v>2830</v>
      </c>
      <c r="E1451" s="268" t="s">
        <v>2923</v>
      </c>
      <c r="F1451" s="268" t="s">
        <v>3029</v>
      </c>
      <c r="G1451" s="269">
        <v>200</v>
      </c>
      <c r="H1451" s="491" t="s">
        <v>2202</v>
      </c>
      <c r="I1451" s="491"/>
      <c r="J1451" s="491"/>
      <c r="K1451" s="497">
        <v>43471</v>
      </c>
      <c r="L1451" s="268" t="s">
        <v>5678</v>
      </c>
      <c r="M1451" s="264" t="s">
        <v>6655</v>
      </c>
    </row>
    <row r="1452" spans="1:13" ht="51">
      <c r="A1452" s="12"/>
      <c r="B1452" s="21">
        <v>116</v>
      </c>
      <c r="C1452" s="268" t="s">
        <v>2831</v>
      </c>
      <c r="D1452" s="268" t="s">
        <v>2832</v>
      </c>
      <c r="E1452" s="268" t="s">
        <v>2924</v>
      </c>
      <c r="F1452" s="268" t="s">
        <v>3030</v>
      </c>
      <c r="G1452" s="269">
        <v>200</v>
      </c>
      <c r="H1452" s="491" t="s">
        <v>2202</v>
      </c>
      <c r="I1452" s="491"/>
      <c r="J1452" s="491"/>
      <c r="K1452" s="497">
        <v>43473</v>
      </c>
      <c r="L1452" s="268" t="s">
        <v>5679</v>
      </c>
      <c r="M1452" s="264" t="s">
        <v>6655</v>
      </c>
    </row>
    <row r="1453" spans="1:13" ht="89.25">
      <c r="A1453" s="12"/>
      <c r="B1453" s="21">
        <v>117</v>
      </c>
      <c r="C1453" s="151" t="s">
        <v>4791</v>
      </c>
      <c r="D1453" s="268" t="s">
        <v>5085</v>
      </c>
      <c r="E1453" s="151" t="s">
        <v>5332</v>
      </c>
      <c r="F1453" s="151" t="s">
        <v>4792</v>
      </c>
      <c r="G1453" s="269">
        <v>400</v>
      </c>
      <c r="H1453" s="491" t="s">
        <v>2202</v>
      </c>
      <c r="I1453" s="491"/>
      <c r="J1453" s="491"/>
      <c r="K1453" s="497" t="s">
        <v>6746</v>
      </c>
      <c r="L1453" s="151" t="s">
        <v>5680</v>
      </c>
      <c r="M1453" s="264" t="s">
        <v>6655</v>
      </c>
    </row>
    <row r="1454" spans="1:13" ht="51">
      <c r="A1454" s="12"/>
      <c r="B1454" s="21">
        <v>118</v>
      </c>
      <c r="C1454" s="264" t="s">
        <v>2080</v>
      </c>
      <c r="D1454" s="268" t="s">
        <v>5086</v>
      </c>
      <c r="E1454" s="264" t="s">
        <v>5333</v>
      </c>
      <c r="F1454" s="264" t="s">
        <v>2081</v>
      </c>
      <c r="G1454" s="495">
        <v>4800</v>
      </c>
      <c r="H1454" s="491" t="s">
        <v>2202</v>
      </c>
      <c r="I1454" s="491"/>
      <c r="J1454" s="491"/>
      <c r="K1454" s="497" t="s">
        <v>6041</v>
      </c>
      <c r="L1454" s="264" t="s">
        <v>2083</v>
      </c>
      <c r="M1454" s="264" t="s">
        <v>6655</v>
      </c>
    </row>
    <row r="1455" spans="1:13" ht="38.25">
      <c r="A1455" s="12"/>
      <c r="B1455" s="21">
        <v>119</v>
      </c>
      <c r="C1455" s="268" t="s">
        <v>2276</v>
      </c>
      <c r="D1455" s="268" t="s">
        <v>2833</v>
      </c>
      <c r="E1455" s="268" t="s">
        <v>2925</v>
      </c>
      <c r="F1455" s="268" t="s">
        <v>3031</v>
      </c>
      <c r="G1455" s="269">
        <v>5200</v>
      </c>
      <c r="H1455" s="491" t="s">
        <v>2202</v>
      </c>
      <c r="I1455" s="491"/>
      <c r="J1455" s="491"/>
      <c r="K1455" s="497" t="s">
        <v>6747</v>
      </c>
      <c r="L1455" s="268" t="s">
        <v>5681</v>
      </c>
      <c r="M1455" s="264" t="s">
        <v>6655</v>
      </c>
    </row>
    <row r="1456" spans="1:13" ht="51">
      <c r="A1456" s="12"/>
      <c r="B1456" s="21">
        <v>120</v>
      </c>
      <c r="C1456" s="264" t="s">
        <v>2757</v>
      </c>
      <c r="D1456" s="268" t="s">
        <v>5087</v>
      </c>
      <c r="E1456" s="264" t="s">
        <v>5334</v>
      </c>
      <c r="F1456" s="264" t="s">
        <v>2232</v>
      </c>
      <c r="G1456" s="495">
        <v>3300</v>
      </c>
      <c r="H1456" s="491" t="s">
        <v>2202</v>
      </c>
      <c r="I1456" s="491"/>
      <c r="J1456" s="491"/>
      <c r="K1456" s="497" t="s">
        <v>6743</v>
      </c>
      <c r="L1456" s="264" t="s">
        <v>2233</v>
      </c>
      <c r="M1456" s="264" t="s">
        <v>6655</v>
      </c>
    </row>
    <row r="1457" spans="1:13" ht="76.5">
      <c r="A1457" s="12"/>
      <c r="B1457" s="21">
        <v>121</v>
      </c>
      <c r="C1457" s="268" t="s">
        <v>2834</v>
      </c>
      <c r="D1457" s="268" t="s">
        <v>2835</v>
      </c>
      <c r="E1457" s="268" t="s">
        <v>2926</v>
      </c>
      <c r="F1457" s="268" t="s">
        <v>3032</v>
      </c>
      <c r="G1457" s="269">
        <v>200</v>
      </c>
      <c r="H1457" s="491" t="s">
        <v>2202</v>
      </c>
      <c r="I1457" s="491"/>
      <c r="J1457" s="491"/>
      <c r="K1457" s="497">
        <v>43803</v>
      </c>
      <c r="L1457" s="268" t="s">
        <v>5682</v>
      </c>
      <c r="M1457" s="264" t="s">
        <v>6655</v>
      </c>
    </row>
    <row r="1458" spans="1:13" ht="38.25">
      <c r="A1458" s="12"/>
      <c r="B1458" s="21">
        <v>122</v>
      </c>
      <c r="C1458" s="268" t="s">
        <v>2506</v>
      </c>
      <c r="D1458" s="268" t="s">
        <v>2836</v>
      </c>
      <c r="E1458" s="268" t="s">
        <v>2927</v>
      </c>
      <c r="F1458" s="268" t="s">
        <v>3033</v>
      </c>
      <c r="G1458" s="269">
        <v>200</v>
      </c>
      <c r="H1458" s="491" t="s">
        <v>2202</v>
      </c>
      <c r="I1458" s="491"/>
      <c r="J1458" s="491"/>
      <c r="K1458" s="497" t="s">
        <v>6748</v>
      </c>
      <c r="L1458" s="268" t="s">
        <v>5683</v>
      </c>
      <c r="M1458" s="264" t="s">
        <v>6655</v>
      </c>
    </row>
    <row r="1459" spans="1:13" ht="51">
      <c r="A1459" s="12"/>
      <c r="B1459" s="21">
        <v>123</v>
      </c>
      <c r="C1459" s="264" t="s">
        <v>2756</v>
      </c>
      <c r="D1459" s="268" t="s">
        <v>5088</v>
      </c>
      <c r="E1459" s="264" t="s">
        <v>5335</v>
      </c>
      <c r="F1459" s="264" t="s">
        <v>5505</v>
      </c>
      <c r="G1459" s="495">
        <v>700</v>
      </c>
      <c r="H1459" s="491" t="s">
        <v>2202</v>
      </c>
      <c r="I1459" s="491"/>
      <c r="J1459" s="491"/>
      <c r="K1459" s="497" t="s">
        <v>6749</v>
      </c>
      <c r="L1459" s="264" t="s">
        <v>3047</v>
      </c>
      <c r="M1459" s="264" t="s">
        <v>6655</v>
      </c>
    </row>
    <row r="1460" spans="1:13" ht="38.25">
      <c r="A1460" s="12"/>
      <c r="B1460" s="21">
        <v>124</v>
      </c>
      <c r="C1460" s="268" t="s">
        <v>1629</v>
      </c>
      <c r="D1460" s="268" t="s">
        <v>3518</v>
      </c>
      <c r="E1460" s="268" t="s">
        <v>3519</v>
      </c>
      <c r="F1460" s="268" t="s">
        <v>3282</v>
      </c>
      <c r="G1460" s="269">
        <v>4900</v>
      </c>
      <c r="H1460" s="491" t="s">
        <v>2202</v>
      </c>
      <c r="I1460" s="491"/>
      <c r="J1460" s="491"/>
      <c r="K1460" s="497">
        <v>43622</v>
      </c>
      <c r="L1460" s="270" t="s">
        <v>5684</v>
      </c>
      <c r="M1460" s="264" t="s">
        <v>6655</v>
      </c>
    </row>
    <row r="1461" spans="1:13" ht="76.5">
      <c r="A1461" s="12"/>
      <c r="B1461" s="21">
        <v>125</v>
      </c>
      <c r="C1461" s="268" t="s">
        <v>3520</v>
      </c>
      <c r="D1461" s="268" t="s">
        <v>3521</v>
      </c>
      <c r="E1461" s="268" t="s">
        <v>3522</v>
      </c>
      <c r="F1461" s="268" t="s">
        <v>3281</v>
      </c>
      <c r="G1461" s="269">
        <v>200</v>
      </c>
      <c r="H1461" s="491" t="s">
        <v>2202</v>
      </c>
      <c r="I1461" s="491"/>
      <c r="J1461" s="491"/>
      <c r="K1461" s="497" t="s">
        <v>6740</v>
      </c>
      <c r="L1461" s="270" t="s">
        <v>5685</v>
      </c>
      <c r="M1461" s="264" t="s">
        <v>6655</v>
      </c>
    </row>
    <row r="1462" spans="1:13" ht="38.25">
      <c r="A1462" s="12"/>
      <c r="B1462" s="21">
        <v>126</v>
      </c>
      <c r="C1462" s="268" t="s">
        <v>3283</v>
      </c>
      <c r="D1462" s="268" t="s">
        <v>3523</v>
      </c>
      <c r="E1462" s="268" t="s">
        <v>3524</v>
      </c>
      <c r="F1462" s="268" t="s">
        <v>3284</v>
      </c>
      <c r="G1462" s="269">
        <v>200</v>
      </c>
      <c r="H1462" s="491" t="s">
        <v>2202</v>
      </c>
      <c r="I1462" s="491"/>
      <c r="J1462" s="491"/>
      <c r="K1462" s="497" t="s">
        <v>6740</v>
      </c>
      <c r="L1462" s="270" t="s">
        <v>5686</v>
      </c>
      <c r="M1462" s="264" t="s">
        <v>6655</v>
      </c>
    </row>
    <row r="1463" spans="1:13" ht="38.25">
      <c r="A1463" s="12"/>
      <c r="B1463" s="21">
        <v>127</v>
      </c>
      <c r="C1463" s="268" t="s">
        <v>3525</v>
      </c>
      <c r="D1463" s="268" t="s">
        <v>3526</v>
      </c>
      <c r="E1463" s="268" t="s">
        <v>3527</v>
      </c>
      <c r="F1463" s="268" t="s">
        <v>3528</v>
      </c>
      <c r="G1463" s="269">
        <v>5200</v>
      </c>
      <c r="H1463" s="491" t="s">
        <v>2202</v>
      </c>
      <c r="I1463" s="491"/>
      <c r="J1463" s="491"/>
      <c r="K1463" s="497">
        <v>43594</v>
      </c>
      <c r="L1463" s="270" t="s">
        <v>5687</v>
      </c>
      <c r="M1463" s="264" t="s">
        <v>6655</v>
      </c>
    </row>
    <row r="1464" spans="1:13" ht="38.25">
      <c r="A1464" s="12"/>
      <c r="B1464" s="21">
        <v>128</v>
      </c>
      <c r="C1464" s="268" t="s">
        <v>3942</v>
      </c>
      <c r="D1464" s="268" t="s">
        <v>3943</v>
      </c>
      <c r="E1464" s="268" t="s">
        <v>3944</v>
      </c>
      <c r="F1464" s="268" t="s">
        <v>3945</v>
      </c>
      <c r="G1464" s="269">
        <v>500</v>
      </c>
      <c r="H1464" s="491" t="s">
        <v>2202</v>
      </c>
      <c r="I1464" s="491"/>
      <c r="J1464" s="491"/>
      <c r="K1464" s="497">
        <v>43800</v>
      </c>
      <c r="L1464" s="270" t="s">
        <v>3946</v>
      </c>
      <c r="M1464" s="264" t="s">
        <v>6655</v>
      </c>
    </row>
    <row r="1465" spans="1:13" ht="51">
      <c r="A1465" s="12"/>
      <c r="B1465" s="21">
        <v>129</v>
      </c>
      <c r="C1465" s="268" t="s">
        <v>4004</v>
      </c>
      <c r="D1465" s="268" t="s">
        <v>5089</v>
      </c>
      <c r="E1465" s="268" t="s">
        <v>5336</v>
      </c>
      <c r="F1465" s="268" t="s">
        <v>5506</v>
      </c>
      <c r="G1465" s="269">
        <v>200</v>
      </c>
      <c r="H1465" s="491" t="s">
        <v>2202</v>
      </c>
      <c r="I1465" s="491"/>
      <c r="J1465" s="491"/>
      <c r="K1465" s="497">
        <v>43530</v>
      </c>
      <c r="L1465" s="270" t="s">
        <v>5688</v>
      </c>
      <c r="M1465" s="264" t="s">
        <v>6655</v>
      </c>
    </row>
    <row r="1466" spans="1:13" ht="89.25">
      <c r="A1466" s="12"/>
      <c r="B1466" s="21">
        <v>130</v>
      </c>
      <c r="C1466" s="270" t="s">
        <v>5090</v>
      </c>
      <c r="D1466" s="268" t="s">
        <v>5091</v>
      </c>
      <c r="E1466" s="498" t="s">
        <v>5337</v>
      </c>
      <c r="F1466" s="498" t="s">
        <v>5507</v>
      </c>
      <c r="G1466" s="499">
        <v>10200</v>
      </c>
      <c r="H1466" s="491" t="s">
        <v>2202</v>
      </c>
      <c r="I1466" s="491"/>
      <c r="J1466" s="491"/>
      <c r="K1466" s="497" t="s">
        <v>4824</v>
      </c>
      <c r="L1466" s="151" t="s">
        <v>6484</v>
      </c>
      <c r="M1466" s="264" t="s">
        <v>6655</v>
      </c>
    </row>
    <row r="1467" spans="1:13" ht="51">
      <c r="A1467" s="12"/>
      <c r="B1467" s="21">
        <v>131</v>
      </c>
      <c r="C1467" s="270" t="s">
        <v>5092</v>
      </c>
      <c r="D1467" s="268" t="s">
        <v>5093</v>
      </c>
      <c r="E1467" s="268" t="s">
        <v>5338</v>
      </c>
      <c r="F1467" s="270" t="s">
        <v>5508</v>
      </c>
      <c r="G1467" s="499">
        <v>200</v>
      </c>
      <c r="H1467" s="491" t="s">
        <v>2202</v>
      </c>
      <c r="I1467" s="491"/>
      <c r="J1467" s="491"/>
      <c r="K1467" s="497" t="s">
        <v>6750</v>
      </c>
      <c r="L1467" s="268" t="s">
        <v>5689</v>
      </c>
      <c r="M1467" s="264" t="s">
        <v>6655</v>
      </c>
    </row>
    <row r="1468" spans="1:13" ht="51">
      <c r="A1468" s="12"/>
      <c r="B1468" s="21">
        <v>132</v>
      </c>
      <c r="C1468" s="500" t="s">
        <v>5094</v>
      </c>
      <c r="D1468" s="268" t="s">
        <v>5095</v>
      </c>
      <c r="E1468" s="270" t="s">
        <v>5339</v>
      </c>
      <c r="F1468" s="500" t="s">
        <v>5509</v>
      </c>
      <c r="G1468" s="501">
        <v>75</v>
      </c>
      <c r="H1468" s="491" t="s">
        <v>2202</v>
      </c>
      <c r="I1468" s="491"/>
      <c r="J1468" s="491"/>
      <c r="K1468" s="497">
        <v>43529</v>
      </c>
      <c r="L1468" s="500" t="s">
        <v>5690</v>
      </c>
      <c r="M1468" s="264" t="s">
        <v>6655</v>
      </c>
    </row>
    <row r="1469" spans="1:13" ht="38.25">
      <c r="A1469" s="12"/>
      <c r="B1469" s="21">
        <v>133</v>
      </c>
      <c r="C1469" s="500" t="s">
        <v>5096</v>
      </c>
      <c r="D1469" s="268" t="s">
        <v>5097</v>
      </c>
      <c r="E1469" s="500" t="s">
        <v>5340</v>
      </c>
      <c r="F1469" s="500" t="s">
        <v>5510</v>
      </c>
      <c r="G1469" s="502">
        <v>200</v>
      </c>
      <c r="H1469" s="491" t="s">
        <v>2202</v>
      </c>
      <c r="I1469" s="491"/>
      <c r="J1469" s="491"/>
      <c r="K1469" s="497" t="s">
        <v>4824</v>
      </c>
      <c r="L1469" s="500" t="s">
        <v>5691</v>
      </c>
      <c r="M1469" s="264" t="s">
        <v>6655</v>
      </c>
    </row>
    <row r="1470" spans="1:13" ht="38.25">
      <c r="A1470" s="12"/>
      <c r="B1470" s="21">
        <v>134</v>
      </c>
      <c r="C1470" s="268" t="s">
        <v>2837</v>
      </c>
      <c r="D1470" s="268"/>
      <c r="E1470" s="268" t="s">
        <v>2928</v>
      </c>
      <c r="F1470" s="268" t="s">
        <v>3034</v>
      </c>
      <c r="G1470" s="269">
        <v>6080</v>
      </c>
      <c r="H1470" s="491" t="s">
        <v>2202</v>
      </c>
      <c r="I1470" s="491"/>
      <c r="J1470" s="491"/>
      <c r="K1470" s="497">
        <v>43649</v>
      </c>
      <c r="L1470" s="270">
        <v>42188</v>
      </c>
      <c r="M1470" s="264" t="s">
        <v>6655</v>
      </c>
    </row>
    <row r="1471" spans="1:13" ht="63.75">
      <c r="A1471" s="12"/>
      <c r="B1471" s="21">
        <v>135</v>
      </c>
      <c r="C1471" s="268" t="s">
        <v>2838</v>
      </c>
      <c r="D1471" s="268" t="s">
        <v>3947</v>
      </c>
      <c r="E1471" s="268" t="s">
        <v>2929</v>
      </c>
      <c r="F1471" s="268" t="s">
        <v>3035</v>
      </c>
      <c r="G1471" s="269">
        <v>31209</v>
      </c>
      <c r="H1471" s="491" t="s">
        <v>2202</v>
      </c>
      <c r="I1471" s="491"/>
      <c r="J1471" s="491"/>
      <c r="K1471" s="497">
        <v>43619</v>
      </c>
      <c r="L1471" s="270">
        <v>42188</v>
      </c>
      <c r="M1471" s="264" t="s">
        <v>6655</v>
      </c>
    </row>
    <row r="1472" spans="1:13" ht="63.75">
      <c r="A1472" s="12"/>
      <c r="B1472" s="21">
        <v>136</v>
      </c>
      <c r="C1472" s="268" t="s">
        <v>2838</v>
      </c>
      <c r="D1472" s="268" t="s">
        <v>3947</v>
      </c>
      <c r="E1472" s="268" t="s">
        <v>2930</v>
      </c>
      <c r="F1472" s="268" t="s">
        <v>3036</v>
      </c>
      <c r="G1472" s="269">
        <v>24796</v>
      </c>
      <c r="H1472" s="491" t="s">
        <v>2202</v>
      </c>
      <c r="I1472" s="491"/>
      <c r="J1472" s="491"/>
      <c r="K1472" s="497">
        <v>43619</v>
      </c>
      <c r="L1472" s="270">
        <v>42188</v>
      </c>
      <c r="M1472" s="264" t="s">
        <v>6655</v>
      </c>
    </row>
    <row r="1473" spans="1:13" ht="63.75">
      <c r="A1473" s="12"/>
      <c r="B1473" s="21">
        <v>137</v>
      </c>
      <c r="C1473" s="268" t="s">
        <v>6320</v>
      </c>
      <c r="D1473" s="268" t="s">
        <v>3947</v>
      </c>
      <c r="E1473" s="268" t="s">
        <v>2931</v>
      </c>
      <c r="F1473" s="268" t="s">
        <v>3037</v>
      </c>
      <c r="G1473" s="269">
        <v>36445</v>
      </c>
      <c r="H1473" s="491" t="s">
        <v>2202</v>
      </c>
      <c r="I1473" s="491"/>
      <c r="J1473" s="491"/>
      <c r="K1473" s="497" t="s">
        <v>6751</v>
      </c>
      <c r="L1473" s="268" t="s">
        <v>5692</v>
      </c>
      <c r="M1473" s="264" t="s">
        <v>6655</v>
      </c>
    </row>
    <row r="1474" spans="1:13" ht="38.25">
      <c r="A1474" s="12"/>
      <c r="B1474" s="21">
        <v>138</v>
      </c>
      <c r="C1474" s="268" t="s">
        <v>2839</v>
      </c>
      <c r="D1474" s="268"/>
      <c r="E1474" s="268" t="s">
        <v>2932</v>
      </c>
      <c r="F1474" s="268" t="s">
        <v>2503</v>
      </c>
      <c r="G1474" s="269">
        <v>882979</v>
      </c>
      <c r="H1474" s="491" t="s">
        <v>2202</v>
      </c>
      <c r="I1474" s="491"/>
      <c r="J1474" s="491"/>
      <c r="K1474" s="497" t="s">
        <v>6752</v>
      </c>
      <c r="L1474" s="268" t="s">
        <v>5693</v>
      </c>
      <c r="M1474" s="264" t="s">
        <v>6655</v>
      </c>
    </row>
    <row r="1475" spans="1:13" ht="63.75">
      <c r="A1475" s="12"/>
      <c r="B1475" s="21">
        <v>139</v>
      </c>
      <c r="C1475" s="500" t="s">
        <v>2838</v>
      </c>
      <c r="D1475" s="268" t="s">
        <v>3947</v>
      </c>
      <c r="E1475" s="268" t="s">
        <v>3948</v>
      </c>
      <c r="F1475" s="268" t="s">
        <v>3949</v>
      </c>
      <c r="G1475" s="269">
        <v>20643</v>
      </c>
      <c r="H1475" s="491" t="s">
        <v>2202</v>
      </c>
      <c r="I1475" s="491"/>
      <c r="J1475" s="491"/>
      <c r="K1475" s="497">
        <v>43467</v>
      </c>
      <c r="L1475" s="270" t="s">
        <v>3950</v>
      </c>
      <c r="M1475" s="264" t="s">
        <v>6655</v>
      </c>
    </row>
    <row r="1476" spans="1:13" ht="63.75">
      <c r="A1476" s="12"/>
      <c r="B1476" s="21">
        <v>140</v>
      </c>
      <c r="C1476" s="500" t="s">
        <v>2838</v>
      </c>
      <c r="D1476" s="268" t="s">
        <v>3947</v>
      </c>
      <c r="E1476" s="268" t="s">
        <v>3951</v>
      </c>
      <c r="F1476" s="268" t="s">
        <v>3952</v>
      </c>
      <c r="G1476" s="269">
        <v>14126</v>
      </c>
      <c r="H1476" s="491" t="s">
        <v>2202</v>
      </c>
      <c r="I1476" s="491"/>
      <c r="J1476" s="491"/>
      <c r="K1476" s="497">
        <v>43467</v>
      </c>
      <c r="L1476" s="270" t="s">
        <v>3953</v>
      </c>
      <c r="M1476" s="264" t="s">
        <v>6655</v>
      </c>
    </row>
    <row r="1477" spans="1:13" ht="51">
      <c r="A1477" s="12"/>
      <c r="B1477" s="21">
        <v>141</v>
      </c>
      <c r="C1477" s="268" t="s">
        <v>5098</v>
      </c>
      <c r="D1477" s="268" t="s">
        <v>5099</v>
      </c>
      <c r="E1477" s="268" t="s">
        <v>5341</v>
      </c>
      <c r="F1477" s="268" t="s">
        <v>5511</v>
      </c>
      <c r="G1477" s="269">
        <v>100000</v>
      </c>
      <c r="H1477" s="491" t="s">
        <v>2202</v>
      </c>
      <c r="I1477" s="491"/>
      <c r="J1477" s="491"/>
      <c r="K1477" s="497">
        <v>43560</v>
      </c>
      <c r="L1477" s="270" t="s">
        <v>5694</v>
      </c>
      <c r="M1477" s="264" t="s">
        <v>6655</v>
      </c>
    </row>
    <row r="1478" spans="1:13" ht="51">
      <c r="A1478" s="12"/>
      <c r="B1478" s="21">
        <v>142</v>
      </c>
      <c r="C1478" s="268" t="s">
        <v>5098</v>
      </c>
      <c r="D1478" s="268" t="s">
        <v>5099</v>
      </c>
      <c r="E1478" s="268" t="s">
        <v>5341</v>
      </c>
      <c r="F1478" s="268" t="s">
        <v>5512</v>
      </c>
      <c r="G1478" s="269">
        <v>2500</v>
      </c>
      <c r="H1478" s="491" t="s">
        <v>2202</v>
      </c>
      <c r="I1478" s="491"/>
      <c r="J1478" s="491"/>
      <c r="K1478" s="497">
        <v>43560</v>
      </c>
      <c r="L1478" s="270" t="s">
        <v>5695</v>
      </c>
      <c r="M1478" s="264" t="s">
        <v>6655</v>
      </c>
    </row>
    <row r="1479" spans="1:13" ht="51">
      <c r="A1479" s="12"/>
      <c r="B1479" s="21">
        <v>143</v>
      </c>
      <c r="C1479" s="500" t="s">
        <v>5100</v>
      </c>
      <c r="D1479" s="268"/>
      <c r="E1479" s="268" t="s">
        <v>5342</v>
      </c>
      <c r="F1479" s="270" t="s">
        <v>5513</v>
      </c>
      <c r="G1479" s="499">
        <v>258491</v>
      </c>
      <c r="H1479" s="491" t="s">
        <v>2202</v>
      </c>
      <c r="I1479" s="491"/>
      <c r="J1479" s="491"/>
      <c r="K1479" s="497" t="s">
        <v>6550</v>
      </c>
      <c r="L1479" s="500" t="s">
        <v>5696</v>
      </c>
      <c r="M1479" s="264" t="s">
        <v>6655</v>
      </c>
    </row>
    <row r="1480" spans="1:13" ht="63.75">
      <c r="A1480" s="12"/>
      <c r="B1480" s="21">
        <v>144</v>
      </c>
      <c r="C1480" s="268" t="s">
        <v>2838</v>
      </c>
      <c r="D1480" s="268" t="s">
        <v>3947</v>
      </c>
      <c r="E1480" s="270" t="s">
        <v>5343</v>
      </c>
      <c r="F1480" s="270" t="s">
        <v>5514</v>
      </c>
      <c r="G1480" s="499">
        <v>112870.608</v>
      </c>
      <c r="H1480" s="491" t="s">
        <v>2202</v>
      </c>
      <c r="I1480" s="491"/>
      <c r="J1480" s="491"/>
      <c r="K1480" s="497" t="s">
        <v>6753</v>
      </c>
      <c r="L1480" s="151" t="s">
        <v>5697</v>
      </c>
      <c r="M1480" s="264" t="s">
        <v>6655</v>
      </c>
    </row>
    <row r="1481" spans="1:13" ht="51">
      <c r="A1481" s="12"/>
      <c r="B1481" s="21">
        <v>145</v>
      </c>
      <c r="C1481" s="500" t="s">
        <v>5101</v>
      </c>
      <c r="D1481" s="268" t="s">
        <v>5102</v>
      </c>
      <c r="E1481" s="268" t="s">
        <v>5344</v>
      </c>
      <c r="F1481" s="268" t="s">
        <v>5515</v>
      </c>
      <c r="G1481" s="501">
        <v>963</v>
      </c>
      <c r="H1481" s="491" t="s">
        <v>2202</v>
      </c>
      <c r="I1481" s="491"/>
      <c r="J1481" s="491"/>
      <c r="K1481" s="497" t="s">
        <v>6754</v>
      </c>
      <c r="L1481" s="503" t="s">
        <v>5698</v>
      </c>
      <c r="M1481" s="264" t="s">
        <v>6655</v>
      </c>
    </row>
    <row r="1482" spans="1:13" ht="51">
      <c r="A1482" s="12"/>
      <c r="B1482" s="21">
        <v>146</v>
      </c>
      <c r="C1482" s="500" t="s">
        <v>5101</v>
      </c>
      <c r="D1482" s="268" t="s">
        <v>5102</v>
      </c>
      <c r="E1482" s="268" t="s">
        <v>5344</v>
      </c>
      <c r="F1482" s="268" t="s">
        <v>5516</v>
      </c>
      <c r="G1482" s="501">
        <v>32116</v>
      </c>
      <c r="H1482" s="491" t="s">
        <v>2202</v>
      </c>
      <c r="I1482" s="491"/>
      <c r="J1482" s="491"/>
      <c r="K1482" s="497" t="s">
        <v>6754</v>
      </c>
      <c r="L1482" s="503" t="s">
        <v>5699</v>
      </c>
      <c r="M1482" s="264" t="s">
        <v>6655</v>
      </c>
    </row>
    <row r="1483" spans="1:13" ht="51">
      <c r="A1483" s="12"/>
      <c r="B1483" s="21">
        <v>147</v>
      </c>
      <c r="C1483" s="259" t="s">
        <v>6321</v>
      </c>
      <c r="D1483" s="264" t="s">
        <v>6322</v>
      </c>
      <c r="E1483" s="259" t="s">
        <v>6435</v>
      </c>
      <c r="F1483" s="259" t="s">
        <v>6459</v>
      </c>
      <c r="G1483" s="495">
        <v>5180</v>
      </c>
      <c r="H1483" s="491" t="s">
        <v>2202</v>
      </c>
      <c r="I1483" s="491"/>
      <c r="J1483" s="491"/>
      <c r="K1483" s="497">
        <v>43717</v>
      </c>
      <c r="L1483" s="264" t="s">
        <v>6485</v>
      </c>
      <c r="M1483" s="264" t="s">
        <v>6656</v>
      </c>
    </row>
    <row r="1484" spans="1:13" ht="51">
      <c r="A1484" s="12"/>
      <c r="B1484" s="21">
        <v>148</v>
      </c>
      <c r="C1484" s="259" t="s">
        <v>3935</v>
      </c>
      <c r="D1484" s="264" t="s">
        <v>6323</v>
      </c>
      <c r="E1484" s="259" t="s">
        <v>6436</v>
      </c>
      <c r="F1484" s="259" t="s">
        <v>6460</v>
      </c>
      <c r="G1484" s="504">
        <v>10200</v>
      </c>
      <c r="H1484" s="491" t="s">
        <v>2202</v>
      </c>
      <c r="I1484" s="491"/>
      <c r="J1484" s="491"/>
      <c r="K1484" s="497">
        <v>43747</v>
      </c>
      <c r="L1484" s="264" t="s">
        <v>6486</v>
      </c>
      <c r="M1484" s="264" t="s">
        <v>6656</v>
      </c>
    </row>
    <row r="1485" spans="1:13" ht="51">
      <c r="A1485" s="12"/>
      <c r="B1485" s="21">
        <v>149</v>
      </c>
      <c r="C1485" s="259" t="s">
        <v>6324</v>
      </c>
      <c r="D1485" s="264" t="s">
        <v>6325</v>
      </c>
      <c r="E1485" s="259" t="s">
        <v>6437</v>
      </c>
      <c r="F1485" s="259" t="s">
        <v>6461</v>
      </c>
      <c r="G1485" s="495">
        <v>2000</v>
      </c>
      <c r="H1485" s="491" t="s">
        <v>2202</v>
      </c>
      <c r="I1485" s="491"/>
      <c r="J1485" s="491"/>
      <c r="K1485" s="497">
        <v>43776</v>
      </c>
      <c r="L1485" s="264" t="s">
        <v>6487</v>
      </c>
      <c r="M1485" s="264" t="s">
        <v>6656</v>
      </c>
    </row>
    <row r="1486" spans="1:13" ht="51">
      <c r="A1486" s="12"/>
      <c r="B1486" s="21">
        <v>150</v>
      </c>
      <c r="C1486" s="259" t="s">
        <v>6326</v>
      </c>
      <c r="D1486" s="264" t="s">
        <v>2827</v>
      </c>
      <c r="E1486" s="260" t="s">
        <v>6438</v>
      </c>
      <c r="F1486" s="259" t="s">
        <v>6462</v>
      </c>
      <c r="G1486" s="495">
        <v>5195</v>
      </c>
      <c r="H1486" s="491" t="s">
        <v>2202</v>
      </c>
      <c r="I1486" s="491"/>
      <c r="J1486" s="491"/>
      <c r="K1486" s="497">
        <v>43776</v>
      </c>
      <c r="L1486" s="264" t="s">
        <v>6488</v>
      </c>
      <c r="M1486" s="264" t="s">
        <v>6656</v>
      </c>
    </row>
    <row r="1487" spans="1:13" ht="76.5">
      <c r="A1487" s="12"/>
      <c r="B1487" s="21">
        <v>151</v>
      </c>
      <c r="C1487" s="259" t="s">
        <v>7396</v>
      </c>
      <c r="D1487" s="264" t="s">
        <v>7397</v>
      </c>
      <c r="E1487" s="260" t="s">
        <v>7398</v>
      </c>
      <c r="F1487" s="259" t="s">
        <v>7399</v>
      </c>
      <c r="G1487" s="495">
        <v>10300000</v>
      </c>
      <c r="H1487" s="491" t="s">
        <v>2202</v>
      </c>
      <c r="I1487" s="491"/>
      <c r="J1487" s="491"/>
      <c r="K1487" s="497">
        <v>43955</v>
      </c>
      <c r="L1487" s="264" t="s">
        <v>7400</v>
      </c>
      <c r="M1487" s="264" t="s">
        <v>6655</v>
      </c>
    </row>
    <row r="1488" spans="1:13" ht="25.5">
      <c r="A1488" s="12"/>
      <c r="B1488" s="21">
        <v>152</v>
      </c>
      <c r="C1488" s="259" t="s">
        <v>7401</v>
      </c>
      <c r="D1488" s="264" t="s">
        <v>7402</v>
      </c>
      <c r="E1488" s="260" t="s">
        <v>7403</v>
      </c>
      <c r="F1488" s="259" t="s">
        <v>7404</v>
      </c>
      <c r="G1488" s="495">
        <v>200000</v>
      </c>
      <c r="H1488" s="491" t="s">
        <v>2202</v>
      </c>
      <c r="I1488" s="491"/>
      <c r="J1488" s="491"/>
      <c r="K1488" s="497">
        <v>43955</v>
      </c>
      <c r="L1488" s="264" t="s">
        <v>7405</v>
      </c>
      <c r="M1488" s="264" t="s">
        <v>6655</v>
      </c>
    </row>
    <row r="1489" spans="1:13" ht="38.25">
      <c r="A1489" s="12"/>
      <c r="B1489" s="21">
        <v>153</v>
      </c>
      <c r="C1489" s="259" t="s">
        <v>8043</v>
      </c>
      <c r="D1489" s="264" t="s">
        <v>8044</v>
      </c>
      <c r="E1489" s="260" t="s">
        <v>8045</v>
      </c>
      <c r="F1489" s="259" t="s">
        <v>8046</v>
      </c>
      <c r="G1489" s="495" t="s">
        <v>8047</v>
      </c>
      <c r="H1489" s="491" t="s">
        <v>2202</v>
      </c>
      <c r="I1489" s="491"/>
      <c r="J1489" s="491"/>
      <c r="K1489" s="497">
        <v>43990</v>
      </c>
      <c r="L1489" s="264" t="s">
        <v>8048</v>
      </c>
      <c r="M1489" s="264" t="s">
        <v>6655</v>
      </c>
    </row>
    <row r="1490" spans="1:13" ht="38.25">
      <c r="A1490" s="12"/>
      <c r="B1490" s="21">
        <v>154</v>
      </c>
      <c r="C1490" s="259" t="s">
        <v>9551</v>
      </c>
      <c r="D1490" s="264" t="s">
        <v>9552</v>
      </c>
      <c r="E1490" s="260" t="s">
        <v>9553</v>
      </c>
      <c r="F1490" s="259" t="s">
        <v>9554</v>
      </c>
      <c r="G1490" s="504" t="s">
        <v>9555</v>
      </c>
      <c r="H1490" s="491" t="s">
        <v>2202</v>
      </c>
      <c r="I1490" s="491"/>
      <c r="J1490" s="491"/>
      <c r="K1490" s="497">
        <v>44175</v>
      </c>
      <c r="L1490" s="264" t="s">
        <v>9556</v>
      </c>
      <c r="M1490" s="264" t="s">
        <v>6655</v>
      </c>
    </row>
    <row r="1491" spans="1:13" ht="51">
      <c r="A1491" s="12"/>
      <c r="B1491" s="21">
        <v>155</v>
      </c>
      <c r="C1491" s="259" t="s">
        <v>9820</v>
      </c>
      <c r="D1491" s="264" t="s">
        <v>9821</v>
      </c>
      <c r="E1491" s="260" t="s">
        <v>9822</v>
      </c>
      <c r="F1491" s="259" t="s">
        <v>9823</v>
      </c>
      <c r="G1491" s="504">
        <v>200000</v>
      </c>
      <c r="H1491" s="491" t="s">
        <v>2202</v>
      </c>
      <c r="I1491" s="491"/>
      <c r="J1491" s="491"/>
      <c r="K1491" s="497">
        <v>44313</v>
      </c>
      <c r="L1491" s="264" t="s">
        <v>9824</v>
      </c>
      <c r="M1491" s="264" t="s">
        <v>6655</v>
      </c>
    </row>
    <row r="1492" spans="1:13" ht="51">
      <c r="A1492" s="12"/>
      <c r="B1492" s="21">
        <v>156</v>
      </c>
      <c r="C1492" s="259" t="s">
        <v>2048</v>
      </c>
      <c r="D1492" s="264" t="s">
        <v>9825</v>
      </c>
      <c r="E1492" s="260" t="s">
        <v>9826</v>
      </c>
      <c r="F1492" s="259" t="s">
        <v>9827</v>
      </c>
      <c r="G1492" s="504">
        <v>300000</v>
      </c>
      <c r="H1492" s="491" t="s">
        <v>2202</v>
      </c>
      <c r="I1492" s="491"/>
      <c r="J1492" s="491"/>
      <c r="K1492" s="497">
        <v>44313</v>
      </c>
      <c r="L1492" s="264" t="s">
        <v>9828</v>
      </c>
      <c r="M1492" s="264" t="s">
        <v>6655</v>
      </c>
    </row>
    <row r="1493" spans="1:13" ht="51">
      <c r="A1493" s="12"/>
      <c r="B1493" s="21">
        <v>157</v>
      </c>
      <c r="C1493" s="259" t="s">
        <v>793</v>
      </c>
      <c r="D1493" s="264" t="s">
        <v>9829</v>
      </c>
      <c r="E1493" s="260" t="s">
        <v>9830</v>
      </c>
      <c r="F1493" s="259" t="s">
        <v>9831</v>
      </c>
      <c r="G1493" s="504">
        <v>4200000</v>
      </c>
      <c r="H1493" s="491" t="s">
        <v>2202</v>
      </c>
      <c r="I1493" s="491"/>
      <c r="J1493" s="491"/>
      <c r="K1493" s="497">
        <v>44313</v>
      </c>
      <c r="L1493" s="264" t="s">
        <v>9832</v>
      </c>
      <c r="M1493" s="264" t="s">
        <v>6655</v>
      </c>
    </row>
    <row r="1494" spans="1:13" ht="38.25">
      <c r="A1494" s="12"/>
      <c r="B1494" s="21">
        <v>158</v>
      </c>
      <c r="C1494" s="259" t="s">
        <v>9833</v>
      </c>
      <c r="D1494" s="264" t="s">
        <v>9834</v>
      </c>
      <c r="E1494" s="260" t="s">
        <v>9835</v>
      </c>
      <c r="F1494" s="259" t="s">
        <v>9836</v>
      </c>
      <c r="G1494" s="504">
        <v>300000</v>
      </c>
      <c r="H1494" s="491" t="s">
        <v>2202</v>
      </c>
      <c r="I1494" s="491"/>
      <c r="J1494" s="491"/>
      <c r="K1494" s="497">
        <v>44313</v>
      </c>
      <c r="L1494" s="264" t="s">
        <v>9832</v>
      </c>
      <c r="M1494" s="264" t="s">
        <v>6655</v>
      </c>
    </row>
    <row r="1495" spans="1:13" ht="38.25">
      <c r="A1495" s="12"/>
      <c r="B1495" s="21">
        <v>159</v>
      </c>
      <c r="C1495" s="259" t="s">
        <v>9837</v>
      </c>
      <c r="D1495" s="264" t="s">
        <v>9838</v>
      </c>
      <c r="E1495" s="260" t="s">
        <v>9839</v>
      </c>
      <c r="F1495" s="259" t="s">
        <v>9840</v>
      </c>
      <c r="G1495" s="504">
        <v>300000</v>
      </c>
      <c r="H1495" s="491" t="s">
        <v>2202</v>
      </c>
      <c r="I1495" s="491"/>
      <c r="J1495" s="491"/>
      <c r="K1495" s="497">
        <v>44313</v>
      </c>
      <c r="L1495" s="264" t="s">
        <v>9841</v>
      </c>
      <c r="M1495" s="264" t="s">
        <v>6655</v>
      </c>
    </row>
    <row r="1496" spans="1:13" ht="51">
      <c r="A1496" s="12"/>
      <c r="B1496" s="21">
        <v>160</v>
      </c>
      <c r="C1496" s="259" t="s">
        <v>4004</v>
      </c>
      <c r="D1496" s="264" t="s">
        <v>5089</v>
      </c>
      <c r="E1496" s="260" t="s">
        <v>9842</v>
      </c>
      <c r="F1496" s="259" t="s">
        <v>9843</v>
      </c>
      <c r="G1496" s="504">
        <v>200000</v>
      </c>
      <c r="H1496" s="491" t="s">
        <v>2202</v>
      </c>
      <c r="I1496" s="491"/>
      <c r="J1496" s="491"/>
      <c r="K1496" s="497">
        <v>44313</v>
      </c>
      <c r="L1496" s="264" t="s">
        <v>9844</v>
      </c>
      <c r="M1496" s="264" t="s">
        <v>6655</v>
      </c>
    </row>
    <row r="1497" spans="1:13" ht="51">
      <c r="A1497" s="12"/>
      <c r="B1497" s="21">
        <v>161</v>
      </c>
      <c r="C1497" s="259" t="s">
        <v>9845</v>
      </c>
      <c r="D1497" s="264" t="s">
        <v>9846</v>
      </c>
      <c r="E1497" s="260" t="s">
        <v>9847</v>
      </c>
      <c r="F1497" s="259" t="s">
        <v>9848</v>
      </c>
      <c r="G1497" s="504">
        <v>400000</v>
      </c>
      <c r="H1497" s="491" t="s">
        <v>2202</v>
      </c>
      <c r="I1497" s="491"/>
      <c r="J1497" s="491"/>
      <c r="K1497" s="497">
        <v>44322</v>
      </c>
      <c r="L1497" s="264" t="s">
        <v>9849</v>
      </c>
      <c r="M1497" s="264" t="s">
        <v>6655</v>
      </c>
    </row>
    <row r="1498" spans="1:13" ht="51">
      <c r="A1498" s="12"/>
      <c r="B1498" s="21">
        <v>162</v>
      </c>
      <c r="C1498" s="259" t="s">
        <v>9850</v>
      </c>
      <c r="D1498" s="264" t="s">
        <v>9851</v>
      </c>
      <c r="E1498" s="260" t="s">
        <v>9852</v>
      </c>
      <c r="F1498" s="259" t="s">
        <v>9853</v>
      </c>
      <c r="G1498" s="504">
        <v>200</v>
      </c>
      <c r="H1498" s="491" t="s">
        <v>2202</v>
      </c>
      <c r="I1498" s="491"/>
      <c r="J1498" s="491"/>
      <c r="K1498" s="497">
        <v>44342</v>
      </c>
      <c r="L1498" s="264" t="s">
        <v>9854</v>
      </c>
      <c r="M1498" s="264" t="s">
        <v>6655</v>
      </c>
    </row>
    <row r="1499" spans="1:13" ht="25.5">
      <c r="A1499" s="12"/>
      <c r="B1499" s="21">
        <v>163</v>
      </c>
      <c r="C1499" s="264" t="s">
        <v>975</v>
      </c>
      <c r="D1499" s="264" t="s">
        <v>2764</v>
      </c>
      <c r="E1499" s="503" t="s">
        <v>5345</v>
      </c>
      <c r="F1499" s="264" t="s">
        <v>2959</v>
      </c>
      <c r="G1499" s="272">
        <v>2300</v>
      </c>
      <c r="H1499" s="491" t="s">
        <v>2202</v>
      </c>
      <c r="I1499" s="491"/>
      <c r="J1499" s="491"/>
      <c r="K1499" s="497" t="s">
        <v>4845</v>
      </c>
      <c r="L1499" s="264" t="s">
        <v>3061</v>
      </c>
      <c r="M1499" s="264" t="s">
        <v>6657</v>
      </c>
    </row>
    <row r="1500" spans="1:13" ht="25.5">
      <c r="A1500" s="12"/>
      <c r="B1500" s="21">
        <v>164</v>
      </c>
      <c r="C1500" s="264" t="s">
        <v>2765</v>
      </c>
      <c r="D1500" s="264" t="s">
        <v>2766</v>
      </c>
      <c r="E1500" s="503" t="s">
        <v>5346</v>
      </c>
      <c r="F1500" s="264" t="s">
        <v>2960</v>
      </c>
      <c r="G1500" s="272">
        <v>1450</v>
      </c>
      <c r="H1500" s="491" t="s">
        <v>2202</v>
      </c>
      <c r="I1500" s="491"/>
      <c r="J1500" s="491"/>
      <c r="K1500" s="497">
        <v>43528</v>
      </c>
      <c r="L1500" s="264" t="s">
        <v>3062</v>
      </c>
      <c r="M1500" s="264" t="s">
        <v>6657</v>
      </c>
    </row>
    <row r="1501" spans="1:13" ht="25.5">
      <c r="A1501" s="12"/>
      <c r="B1501" s="21">
        <v>165</v>
      </c>
      <c r="C1501" s="264" t="s">
        <v>976</v>
      </c>
      <c r="D1501" s="264" t="s">
        <v>5103</v>
      </c>
      <c r="E1501" s="503" t="s">
        <v>5347</v>
      </c>
      <c r="F1501" s="264" t="s">
        <v>2961</v>
      </c>
      <c r="G1501" s="272">
        <f>19600-4900</f>
        <v>14700</v>
      </c>
      <c r="H1501" s="491" t="s">
        <v>2202</v>
      </c>
      <c r="I1501" s="491"/>
      <c r="J1501" s="491"/>
      <c r="K1501" s="497" t="s">
        <v>4826</v>
      </c>
      <c r="L1501" s="264" t="s">
        <v>5700</v>
      </c>
      <c r="M1501" s="264" t="s">
        <v>6657</v>
      </c>
    </row>
    <row r="1502" spans="1:13" ht="25.5">
      <c r="A1502" s="12"/>
      <c r="B1502" s="21">
        <v>166</v>
      </c>
      <c r="C1502" s="264" t="s">
        <v>972</v>
      </c>
      <c r="D1502" s="264" t="s">
        <v>2767</v>
      </c>
      <c r="E1502" s="503" t="s">
        <v>2859</v>
      </c>
      <c r="F1502" s="264" t="s">
        <v>2962</v>
      </c>
      <c r="G1502" s="272">
        <v>20000</v>
      </c>
      <c r="H1502" s="491" t="s">
        <v>2202</v>
      </c>
      <c r="I1502" s="491"/>
      <c r="J1502" s="491"/>
      <c r="K1502" s="497">
        <v>43802</v>
      </c>
      <c r="L1502" s="264" t="s">
        <v>3063</v>
      </c>
      <c r="M1502" s="264" t="s">
        <v>6657</v>
      </c>
    </row>
    <row r="1503" spans="1:13" ht="25.5">
      <c r="A1503" s="12"/>
      <c r="B1503" s="21">
        <v>167</v>
      </c>
      <c r="C1503" s="264" t="s">
        <v>2768</v>
      </c>
      <c r="D1503" s="264" t="s">
        <v>2769</v>
      </c>
      <c r="E1503" s="503" t="s">
        <v>2860</v>
      </c>
      <c r="F1503" s="264" t="s">
        <v>2963</v>
      </c>
      <c r="G1503" s="272">
        <v>4616</v>
      </c>
      <c r="H1503" s="491" t="s">
        <v>2202</v>
      </c>
      <c r="I1503" s="491"/>
      <c r="J1503" s="491"/>
      <c r="K1503" s="497" t="s">
        <v>4959</v>
      </c>
      <c r="L1503" s="264" t="s">
        <v>3064</v>
      </c>
      <c r="M1503" s="264" t="s">
        <v>6657</v>
      </c>
    </row>
    <row r="1504" spans="1:13" ht="25.5">
      <c r="A1504" s="12"/>
      <c r="B1504" s="21">
        <v>168</v>
      </c>
      <c r="C1504" s="264" t="s">
        <v>639</v>
      </c>
      <c r="D1504" s="264" t="s">
        <v>6755</v>
      </c>
      <c r="E1504" s="503" t="s">
        <v>2861</v>
      </c>
      <c r="F1504" s="264" t="s">
        <v>2964</v>
      </c>
      <c r="G1504" s="272">
        <v>9600</v>
      </c>
      <c r="H1504" s="491" t="s">
        <v>2202</v>
      </c>
      <c r="I1504" s="491"/>
      <c r="J1504" s="491"/>
      <c r="K1504" s="497">
        <v>43500</v>
      </c>
      <c r="L1504" s="264" t="s">
        <v>3065</v>
      </c>
      <c r="M1504" s="264" t="s">
        <v>6657</v>
      </c>
    </row>
    <row r="1505" spans="1:13" ht="25.5">
      <c r="A1505" s="12"/>
      <c r="B1505" s="21">
        <v>169</v>
      </c>
      <c r="C1505" s="264" t="s">
        <v>2770</v>
      </c>
      <c r="D1505" s="264" t="s">
        <v>2771</v>
      </c>
      <c r="E1505" s="503" t="s">
        <v>5348</v>
      </c>
      <c r="F1505" s="264" t="s">
        <v>2965</v>
      </c>
      <c r="G1505" s="272">
        <v>735</v>
      </c>
      <c r="H1505" s="491" t="s">
        <v>2202</v>
      </c>
      <c r="I1505" s="491"/>
      <c r="J1505" s="491"/>
      <c r="K1505" s="497">
        <v>43802</v>
      </c>
      <c r="L1505" s="264" t="s">
        <v>3066</v>
      </c>
      <c r="M1505" s="264" t="s">
        <v>6657</v>
      </c>
    </row>
    <row r="1506" spans="1:13" ht="25.5">
      <c r="A1506" s="12"/>
      <c r="B1506" s="21">
        <v>170</v>
      </c>
      <c r="C1506" s="264" t="s">
        <v>1434</v>
      </c>
      <c r="D1506" s="264" t="s">
        <v>2772</v>
      </c>
      <c r="E1506" s="503" t="s">
        <v>2862</v>
      </c>
      <c r="F1506" s="264" t="s">
        <v>2966</v>
      </c>
      <c r="G1506" s="272">
        <v>3000</v>
      </c>
      <c r="H1506" s="491" t="s">
        <v>2202</v>
      </c>
      <c r="I1506" s="491"/>
      <c r="J1506" s="491"/>
      <c r="K1506" s="497" t="s">
        <v>6756</v>
      </c>
      <c r="L1506" s="264" t="s">
        <v>3067</v>
      </c>
      <c r="M1506" s="264" t="s">
        <v>6657</v>
      </c>
    </row>
    <row r="1507" spans="1:13" ht="25.5">
      <c r="A1507" s="12"/>
      <c r="B1507" s="21">
        <v>171</v>
      </c>
      <c r="C1507" s="264" t="s">
        <v>2082</v>
      </c>
      <c r="D1507" s="264" t="s">
        <v>2773</v>
      </c>
      <c r="E1507" s="503" t="s">
        <v>5349</v>
      </c>
      <c r="F1507" s="264" t="s">
        <v>2967</v>
      </c>
      <c r="G1507" s="272">
        <v>5090</v>
      </c>
      <c r="H1507" s="491" t="s">
        <v>2202</v>
      </c>
      <c r="I1507" s="491"/>
      <c r="J1507" s="491"/>
      <c r="K1507" s="497" t="s">
        <v>6757</v>
      </c>
      <c r="L1507" s="264" t="s">
        <v>3068</v>
      </c>
      <c r="M1507" s="264" t="s">
        <v>6657</v>
      </c>
    </row>
    <row r="1508" spans="1:13" ht="25.5">
      <c r="A1508" s="12"/>
      <c r="B1508" s="21">
        <v>172</v>
      </c>
      <c r="C1508" s="264" t="s">
        <v>2082</v>
      </c>
      <c r="D1508" s="264" t="s">
        <v>2773</v>
      </c>
      <c r="E1508" s="503" t="s">
        <v>2863</v>
      </c>
      <c r="F1508" s="264" t="s">
        <v>2968</v>
      </c>
      <c r="G1508" s="272">
        <v>5000</v>
      </c>
      <c r="H1508" s="491" t="s">
        <v>2202</v>
      </c>
      <c r="I1508" s="491"/>
      <c r="J1508" s="491"/>
      <c r="K1508" s="497" t="s">
        <v>6757</v>
      </c>
      <c r="L1508" s="264" t="s">
        <v>3069</v>
      </c>
      <c r="M1508" s="264" t="s">
        <v>6657</v>
      </c>
    </row>
    <row r="1509" spans="1:13" ht="25.5">
      <c r="A1509" s="12"/>
      <c r="B1509" s="21">
        <v>173</v>
      </c>
      <c r="C1509" s="264" t="s">
        <v>2774</v>
      </c>
      <c r="D1509" s="264" t="s">
        <v>2775</v>
      </c>
      <c r="E1509" s="503" t="s">
        <v>5350</v>
      </c>
      <c r="F1509" s="264" t="s">
        <v>2969</v>
      </c>
      <c r="G1509" s="272">
        <v>20000</v>
      </c>
      <c r="H1509" s="491" t="s">
        <v>2202</v>
      </c>
      <c r="I1509" s="491"/>
      <c r="J1509" s="491"/>
      <c r="K1509" s="497">
        <v>43468</v>
      </c>
      <c r="L1509" s="264" t="s">
        <v>3070</v>
      </c>
      <c r="M1509" s="264" t="s">
        <v>6657</v>
      </c>
    </row>
    <row r="1510" spans="1:13" ht="25.5">
      <c r="A1510" s="12"/>
      <c r="B1510" s="21">
        <v>174</v>
      </c>
      <c r="C1510" s="264" t="s">
        <v>513</v>
      </c>
      <c r="D1510" s="264" t="s">
        <v>2776</v>
      </c>
      <c r="E1510" s="503" t="s">
        <v>2864</v>
      </c>
      <c r="F1510" s="264" t="s">
        <v>2970</v>
      </c>
      <c r="G1510" s="272">
        <v>5400</v>
      </c>
      <c r="H1510" s="491" t="s">
        <v>2202</v>
      </c>
      <c r="I1510" s="491"/>
      <c r="J1510" s="491"/>
      <c r="K1510" s="497">
        <v>43468</v>
      </c>
      <c r="L1510" s="264" t="s">
        <v>3071</v>
      </c>
      <c r="M1510" s="264" t="s">
        <v>6657</v>
      </c>
    </row>
    <row r="1511" spans="1:13" ht="25.5">
      <c r="A1511" s="12"/>
      <c r="B1511" s="21">
        <v>175</v>
      </c>
      <c r="C1511" s="264" t="s">
        <v>3218</v>
      </c>
      <c r="D1511" s="264" t="s">
        <v>3821</v>
      </c>
      <c r="E1511" s="264" t="s">
        <v>3822</v>
      </c>
      <c r="F1511" s="264" t="s">
        <v>3823</v>
      </c>
      <c r="G1511" s="272">
        <v>4900</v>
      </c>
      <c r="H1511" s="491" t="s">
        <v>2202</v>
      </c>
      <c r="I1511" s="491"/>
      <c r="J1511" s="491"/>
      <c r="K1511" s="497" t="s">
        <v>6757</v>
      </c>
      <c r="L1511" s="503" t="s">
        <v>5701</v>
      </c>
      <c r="M1511" s="264" t="s">
        <v>6657</v>
      </c>
    </row>
    <row r="1512" spans="1:13" ht="25.5">
      <c r="A1512" s="12"/>
      <c r="B1512" s="21">
        <v>176</v>
      </c>
      <c r="C1512" s="505" t="s">
        <v>6327</v>
      </c>
      <c r="D1512" s="264" t="s">
        <v>3829</v>
      </c>
      <c r="E1512" s="264" t="s">
        <v>3830</v>
      </c>
      <c r="F1512" s="264" t="s">
        <v>3831</v>
      </c>
      <c r="G1512" s="272">
        <v>500</v>
      </c>
      <c r="H1512" s="491" t="s">
        <v>2202</v>
      </c>
      <c r="I1512" s="491"/>
      <c r="J1512" s="491"/>
      <c r="K1512" s="497">
        <v>43469</v>
      </c>
      <c r="L1512" s="503" t="s">
        <v>5702</v>
      </c>
      <c r="M1512" s="264" t="s">
        <v>6657</v>
      </c>
    </row>
    <row r="1513" spans="1:13" ht="25.5">
      <c r="A1513" s="12"/>
      <c r="B1513" s="21">
        <v>177</v>
      </c>
      <c r="C1513" s="494" t="s">
        <v>3816</v>
      </c>
      <c r="D1513" s="264" t="s">
        <v>3826</v>
      </c>
      <c r="E1513" s="264" t="s">
        <v>3827</v>
      </c>
      <c r="F1513" s="264" t="s">
        <v>3828</v>
      </c>
      <c r="G1513" s="272">
        <v>200</v>
      </c>
      <c r="H1513" s="491" t="s">
        <v>2202</v>
      </c>
      <c r="I1513" s="491"/>
      <c r="J1513" s="491"/>
      <c r="K1513" s="497" t="s">
        <v>4959</v>
      </c>
      <c r="L1513" s="503" t="s">
        <v>5703</v>
      </c>
      <c r="M1513" s="264" t="s">
        <v>6657</v>
      </c>
    </row>
    <row r="1514" spans="1:13" ht="25.5">
      <c r="A1514" s="12"/>
      <c r="B1514" s="21">
        <v>178</v>
      </c>
      <c r="C1514" s="494" t="s">
        <v>4396</v>
      </c>
      <c r="D1514" s="264" t="s">
        <v>5104</v>
      </c>
      <c r="E1514" s="503" t="s">
        <v>5351</v>
      </c>
      <c r="F1514" s="264" t="s">
        <v>4397</v>
      </c>
      <c r="G1514" s="272">
        <v>400</v>
      </c>
      <c r="H1514" s="491" t="s">
        <v>2202</v>
      </c>
      <c r="I1514" s="491"/>
      <c r="J1514" s="491"/>
      <c r="K1514" s="497">
        <v>43802</v>
      </c>
      <c r="L1514" s="264" t="s">
        <v>4398</v>
      </c>
      <c r="M1514" s="264" t="s">
        <v>6657</v>
      </c>
    </row>
    <row r="1515" spans="1:13" ht="25.5">
      <c r="A1515" s="12"/>
      <c r="B1515" s="21">
        <v>179</v>
      </c>
      <c r="C1515" s="264" t="s">
        <v>5105</v>
      </c>
      <c r="D1515" s="264" t="s">
        <v>5106</v>
      </c>
      <c r="E1515" s="503" t="s">
        <v>5352</v>
      </c>
      <c r="F1515" s="264" t="s">
        <v>5517</v>
      </c>
      <c r="G1515" s="272">
        <v>2952</v>
      </c>
      <c r="H1515" s="491" t="s">
        <v>2202</v>
      </c>
      <c r="I1515" s="491"/>
      <c r="J1515" s="491"/>
      <c r="K1515" s="497" t="s">
        <v>6759</v>
      </c>
      <c r="L1515" s="264" t="s">
        <v>5704</v>
      </c>
      <c r="M1515" s="264" t="s">
        <v>6657</v>
      </c>
    </row>
    <row r="1516" spans="1:13" ht="25.5">
      <c r="A1516" s="12"/>
      <c r="B1516" s="21">
        <v>180</v>
      </c>
      <c r="C1516" s="503" t="s">
        <v>5107</v>
      </c>
      <c r="D1516" s="505" t="s">
        <v>5108</v>
      </c>
      <c r="E1516" s="503" t="s">
        <v>5353</v>
      </c>
      <c r="F1516" s="503" t="s">
        <v>5518</v>
      </c>
      <c r="G1516" s="505">
        <v>200</v>
      </c>
      <c r="H1516" s="491" t="s">
        <v>2202</v>
      </c>
      <c r="I1516" s="491"/>
      <c r="J1516" s="491"/>
      <c r="K1516" s="497" t="s">
        <v>6760</v>
      </c>
      <c r="L1516" s="503" t="s">
        <v>5705</v>
      </c>
      <c r="M1516" s="264" t="s">
        <v>6657</v>
      </c>
    </row>
    <row r="1517" spans="1:13" ht="25.5">
      <c r="A1517" s="12"/>
      <c r="B1517" s="21">
        <v>181</v>
      </c>
      <c r="C1517" s="264" t="s">
        <v>2777</v>
      </c>
      <c r="D1517" s="264" t="s">
        <v>2778</v>
      </c>
      <c r="E1517" s="503" t="s">
        <v>2865</v>
      </c>
      <c r="F1517" s="264" t="s">
        <v>2971</v>
      </c>
      <c r="G1517" s="272">
        <v>4900</v>
      </c>
      <c r="H1517" s="491" t="s">
        <v>2202</v>
      </c>
      <c r="I1517" s="491"/>
      <c r="J1517" s="491"/>
      <c r="K1517" s="497">
        <v>43803</v>
      </c>
      <c r="L1517" s="264" t="s">
        <v>3072</v>
      </c>
      <c r="M1517" s="264" t="s">
        <v>6657</v>
      </c>
    </row>
    <row r="1518" spans="1:13" ht="25.5">
      <c r="A1518" s="12"/>
      <c r="B1518" s="21">
        <v>182</v>
      </c>
      <c r="C1518" s="264" t="s">
        <v>1161</v>
      </c>
      <c r="D1518" s="264" t="s">
        <v>2779</v>
      </c>
      <c r="E1518" s="503" t="s">
        <v>2866</v>
      </c>
      <c r="F1518" s="264" t="s">
        <v>2972</v>
      </c>
      <c r="G1518" s="272">
        <v>19802</v>
      </c>
      <c r="H1518" s="491" t="s">
        <v>2202</v>
      </c>
      <c r="I1518" s="491"/>
      <c r="J1518" s="491"/>
      <c r="K1518" s="497">
        <v>43528</v>
      </c>
      <c r="L1518" s="264" t="s">
        <v>3073</v>
      </c>
      <c r="M1518" s="264" t="s">
        <v>6657</v>
      </c>
    </row>
    <row r="1519" spans="1:13" ht="25.5">
      <c r="A1519" s="12"/>
      <c r="B1519" s="21">
        <v>183</v>
      </c>
      <c r="C1519" s="264" t="s">
        <v>2177</v>
      </c>
      <c r="D1519" s="264" t="s">
        <v>2780</v>
      </c>
      <c r="E1519" s="503" t="s">
        <v>2867</v>
      </c>
      <c r="F1519" s="264" t="s">
        <v>2973</v>
      </c>
      <c r="G1519" s="272">
        <v>10500</v>
      </c>
      <c r="H1519" s="491" t="s">
        <v>2202</v>
      </c>
      <c r="I1519" s="491"/>
      <c r="J1519" s="491"/>
      <c r="K1519" s="497" t="s">
        <v>6761</v>
      </c>
      <c r="L1519" s="264" t="s">
        <v>5706</v>
      </c>
      <c r="M1519" s="264" t="s">
        <v>6657</v>
      </c>
    </row>
    <row r="1520" spans="1:13" ht="25.5">
      <c r="A1520" s="12"/>
      <c r="B1520" s="21">
        <v>184</v>
      </c>
      <c r="C1520" s="264" t="s">
        <v>1519</v>
      </c>
      <c r="D1520" s="264" t="s">
        <v>2781</v>
      </c>
      <c r="E1520" s="503" t="s">
        <v>2868</v>
      </c>
      <c r="F1520" s="264" t="s">
        <v>2974</v>
      </c>
      <c r="G1520" s="272">
        <v>200</v>
      </c>
      <c r="H1520" s="491" t="s">
        <v>2202</v>
      </c>
      <c r="I1520" s="491"/>
      <c r="J1520" s="491"/>
      <c r="K1520" s="497">
        <v>43469</v>
      </c>
      <c r="L1520" s="264" t="s">
        <v>3074</v>
      </c>
      <c r="M1520" s="264" t="s">
        <v>6657</v>
      </c>
    </row>
    <row r="1521" spans="1:13" ht="25.5">
      <c r="A1521" s="12"/>
      <c r="B1521" s="21">
        <v>185</v>
      </c>
      <c r="C1521" s="264" t="s">
        <v>2234</v>
      </c>
      <c r="D1521" s="264" t="s">
        <v>2781</v>
      </c>
      <c r="E1521" s="264" t="s">
        <v>3818</v>
      </c>
      <c r="F1521" s="264" t="s">
        <v>3819</v>
      </c>
      <c r="G1521" s="272">
        <v>1100</v>
      </c>
      <c r="H1521" s="491" t="s">
        <v>2202</v>
      </c>
      <c r="I1521" s="491"/>
      <c r="J1521" s="491"/>
      <c r="K1521" s="497">
        <v>43773</v>
      </c>
      <c r="L1521" s="503" t="s">
        <v>2869</v>
      </c>
      <c r="M1521" s="264" t="s">
        <v>6657</v>
      </c>
    </row>
    <row r="1522" spans="1:13" ht="25.5">
      <c r="A1522" s="12"/>
      <c r="B1522" s="21">
        <v>186</v>
      </c>
      <c r="C1522" s="264" t="s">
        <v>2782</v>
      </c>
      <c r="D1522" s="264" t="s">
        <v>2783</v>
      </c>
      <c r="E1522" s="503" t="s">
        <v>2870</v>
      </c>
      <c r="F1522" s="264" t="s">
        <v>2975</v>
      </c>
      <c r="G1522" s="272">
        <v>5190</v>
      </c>
      <c r="H1522" s="491" t="s">
        <v>2202</v>
      </c>
      <c r="I1522" s="491"/>
      <c r="J1522" s="491"/>
      <c r="K1522" s="497" t="s">
        <v>6762</v>
      </c>
      <c r="L1522" s="264" t="s">
        <v>3075</v>
      </c>
      <c r="M1522" s="264" t="s">
        <v>6657</v>
      </c>
    </row>
    <row r="1523" spans="1:13" ht="25.5">
      <c r="A1523" s="12"/>
      <c r="B1523" s="21">
        <v>187</v>
      </c>
      <c r="C1523" s="264" t="s">
        <v>1163</v>
      </c>
      <c r="D1523" s="264" t="s">
        <v>2784</v>
      </c>
      <c r="E1523" s="503" t="s">
        <v>2871</v>
      </c>
      <c r="F1523" s="264" t="s">
        <v>2976</v>
      </c>
      <c r="G1523" s="272">
        <v>20000</v>
      </c>
      <c r="H1523" s="491" t="s">
        <v>2202</v>
      </c>
      <c r="I1523" s="491"/>
      <c r="J1523" s="491"/>
      <c r="K1523" s="497" t="s">
        <v>6284</v>
      </c>
      <c r="L1523" s="264" t="s">
        <v>3076</v>
      </c>
      <c r="M1523" s="264" t="s">
        <v>6657</v>
      </c>
    </row>
    <row r="1524" spans="1:13" ht="25.5">
      <c r="A1524" s="12"/>
      <c r="B1524" s="21">
        <v>188</v>
      </c>
      <c r="C1524" s="264" t="s">
        <v>5109</v>
      </c>
      <c r="D1524" s="264" t="s">
        <v>2785</v>
      </c>
      <c r="E1524" s="503" t="s">
        <v>2872</v>
      </c>
      <c r="F1524" s="264" t="s">
        <v>2977</v>
      </c>
      <c r="G1524" s="272">
        <v>12250</v>
      </c>
      <c r="H1524" s="491" t="s">
        <v>2202</v>
      </c>
      <c r="I1524" s="491"/>
      <c r="J1524" s="491"/>
      <c r="K1524" s="497">
        <v>43806</v>
      </c>
      <c r="L1524" s="264" t="s">
        <v>3077</v>
      </c>
      <c r="M1524" s="264" t="s">
        <v>6657</v>
      </c>
    </row>
    <row r="1525" spans="1:13" ht="25.5">
      <c r="A1525" s="12"/>
      <c r="B1525" s="21">
        <v>189</v>
      </c>
      <c r="C1525" s="264" t="s">
        <v>1162</v>
      </c>
      <c r="D1525" s="264" t="s">
        <v>2786</v>
      </c>
      <c r="E1525" s="503" t="s">
        <v>5354</v>
      </c>
      <c r="F1525" s="264" t="s">
        <v>2978</v>
      </c>
      <c r="G1525" s="272">
        <v>5050</v>
      </c>
      <c r="H1525" s="491" t="s">
        <v>2202</v>
      </c>
      <c r="I1525" s="491"/>
      <c r="J1525" s="491"/>
      <c r="K1525" s="497" t="s">
        <v>6284</v>
      </c>
      <c r="L1525" s="264" t="s">
        <v>3078</v>
      </c>
      <c r="M1525" s="264" t="s">
        <v>6657</v>
      </c>
    </row>
    <row r="1526" spans="1:13" ht="25.5">
      <c r="A1526" s="12"/>
      <c r="B1526" s="21">
        <v>190</v>
      </c>
      <c r="C1526" s="264" t="s">
        <v>1160</v>
      </c>
      <c r="D1526" s="264" t="s">
        <v>2787</v>
      </c>
      <c r="E1526" s="503" t="s">
        <v>2873</v>
      </c>
      <c r="F1526" s="264" t="s">
        <v>3820</v>
      </c>
      <c r="G1526" s="272">
        <v>12100</v>
      </c>
      <c r="H1526" s="491" t="s">
        <v>2202</v>
      </c>
      <c r="I1526" s="491"/>
      <c r="J1526" s="491"/>
      <c r="K1526" s="497">
        <v>43620</v>
      </c>
      <c r="L1526" s="264" t="s">
        <v>3079</v>
      </c>
      <c r="M1526" s="264" t="s">
        <v>6657</v>
      </c>
    </row>
    <row r="1527" spans="1:13" ht="25.5">
      <c r="A1527" s="12"/>
      <c r="B1527" s="21">
        <v>191</v>
      </c>
      <c r="C1527" s="264" t="s">
        <v>948</v>
      </c>
      <c r="D1527" s="264" t="s">
        <v>2788</v>
      </c>
      <c r="E1527" s="503" t="s">
        <v>2874</v>
      </c>
      <c r="F1527" s="264" t="s">
        <v>2979</v>
      </c>
      <c r="G1527" s="272">
        <v>5195</v>
      </c>
      <c r="H1527" s="491" t="s">
        <v>2202</v>
      </c>
      <c r="I1527" s="491"/>
      <c r="J1527" s="491"/>
      <c r="K1527" s="497">
        <v>43469</v>
      </c>
      <c r="L1527" s="264" t="s">
        <v>3080</v>
      </c>
      <c r="M1527" s="264" t="s">
        <v>6657</v>
      </c>
    </row>
    <row r="1528" spans="1:13" ht="25.5">
      <c r="A1528" s="12"/>
      <c r="B1528" s="21">
        <v>192</v>
      </c>
      <c r="C1528" s="264" t="s">
        <v>2789</v>
      </c>
      <c r="D1528" s="264" t="s">
        <v>2790</v>
      </c>
      <c r="E1528" s="503" t="s">
        <v>2875</v>
      </c>
      <c r="F1528" s="264" t="s">
        <v>2980</v>
      </c>
      <c r="G1528" s="272">
        <v>30150</v>
      </c>
      <c r="H1528" s="491" t="s">
        <v>2202</v>
      </c>
      <c r="I1528" s="491"/>
      <c r="J1528" s="491"/>
      <c r="K1528" s="497">
        <v>43650</v>
      </c>
      <c r="L1528" s="264" t="s">
        <v>3081</v>
      </c>
      <c r="M1528" s="264" t="s">
        <v>6657</v>
      </c>
    </row>
    <row r="1529" spans="1:13" ht="25.5">
      <c r="A1529" s="12"/>
      <c r="B1529" s="21">
        <v>193</v>
      </c>
      <c r="C1529" s="506" t="s">
        <v>530</v>
      </c>
      <c r="D1529" s="264" t="s">
        <v>2791</v>
      </c>
      <c r="E1529" s="503" t="s">
        <v>2876</v>
      </c>
      <c r="F1529" s="264" t="s">
        <v>2981</v>
      </c>
      <c r="G1529" s="272">
        <v>4780</v>
      </c>
      <c r="H1529" s="491" t="s">
        <v>2202</v>
      </c>
      <c r="I1529" s="491"/>
      <c r="J1529" s="491"/>
      <c r="K1529" s="497">
        <v>43773</v>
      </c>
      <c r="L1529" s="264" t="s">
        <v>3082</v>
      </c>
      <c r="M1529" s="264" t="s">
        <v>6657</v>
      </c>
    </row>
    <row r="1530" spans="1:13" ht="25.5">
      <c r="A1530" s="12"/>
      <c r="B1530" s="21">
        <v>194</v>
      </c>
      <c r="C1530" s="494" t="s">
        <v>1669</v>
      </c>
      <c r="D1530" s="264" t="s">
        <v>3824</v>
      </c>
      <c r="E1530" s="264" t="s">
        <v>5355</v>
      </c>
      <c r="F1530" s="264" t="s">
        <v>3825</v>
      </c>
      <c r="G1530" s="272">
        <v>5200</v>
      </c>
      <c r="H1530" s="491" t="s">
        <v>2202</v>
      </c>
      <c r="I1530" s="491"/>
      <c r="J1530" s="491"/>
      <c r="K1530" s="497">
        <v>43803</v>
      </c>
      <c r="L1530" s="503" t="s">
        <v>5707</v>
      </c>
      <c r="M1530" s="264" t="s">
        <v>6657</v>
      </c>
    </row>
    <row r="1531" spans="1:13" ht="25.5">
      <c r="A1531" s="12"/>
      <c r="B1531" s="21">
        <v>195</v>
      </c>
      <c r="C1531" s="507" t="s">
        <v>5110</v>
      </c>
      <c r="D1531" s="505" t="s">
        <v>2784</v>
      </c>
      <c r="E1531" s="503" t="s">
        <v>5356</v>
      </c>
      <c r="F1531" s="503" t="s">
        <v>5519</v>
      </c>
      <c r="G1531" s="505">
        <v>9300</v>
      </c>
      <c r="H1531" s="491" t="s">
        <v>2202</v>
      </c>
      <c r="I1531" s="491"/>
      <c r="J1531" s="491"/>
      <c r="K1531" s="497" t="s">
        <v>6284</v>
      </c>
      <c r="L1531" s="503" t="s">
        <v>4008</v>
      </c>
      <c r="M1531" s="264" t="s">
        <v>6657</v>
      </c>
    </row>
    <row r="1532" spans="1:13" ht="25.5">
      <c r="A1532" s="12"/>
      <c r="B1532" s="21">
        <v>196</v>
      </c>
      <c r="C1532" s="507" t="s">
        <v>5111</v>
      </c>
      <c r="D1532" s="505" t="s">
        <v>5112</v>
      </c>
      <c r="E1532" s="503" t="s">
        <v>5357</v>
      </c>
      <c r="F1532" s="503" t="s">
        <v>5520</v>
      </c>
      <c r="G1532" s="505">
        <v>1050</v>
      </c>
      <c r="H1532" s="491" t="s">
        <v>2202</v>
      </c>
      <c r="I1532" s="491"/>
      <c r="J1532" s="491"/>
      <c r="K1532" s="497" t="s">
        <v>4991</v>
      </c>
      <c r="L1532" s="503" t="s">
        <v>5708</v>
      </c>
      <c r="M1532" s="264" t="s">
        <v>6657</v>
      </c>
    </row>
    <row r="1533" spans="1:13" ht="25.5">
      <c r="A1533" s="12"/>
      <c r="B1533" s="21">
        <v>197</v>
      </c>
      <c r="C1533" s="505" t="s">
        <v>1814</v>
      </c>
      <c r="D1533" s="505" t="s">
        <v>5113</v>
      </c>
      <c r="E1533" s="503" t="s">
        <v>5358</v>
      </c>
      <c r="F1533" s="503" t="s">
        <v>5521</v>
      </c>
      <c r="G1533" s="505">
        <v>200</v>
      </c>
      <c r="H1533" s="491" t="s">
        <v>2202</v>
      </c>
      <c r="I1533" s="491"/>
      <c r="J1533" s="491"/>
      <c r="K1533" s="497">
        <v>43802</v>
      </c>
      <c r="L1533" s="503" t="s">
        <v>5709</v>
      </c>
      <c r="M1533" s="264" t="s">
        <v>6657</v>
      </c>
    </row>
    <row r="1534" spans="1:13" ht="25.5">
      <c r="A1534" s="12"/>
      <c r="B1534" s="21">
        <v>198</v>
      </c>
      <c r="C1534" s="505" t="s">
        <v>5114</v>
      </c>
      <c r="D1534" s="505" t="s">
        <v>5115</v>
      </c>
      <c r="E1534" s="503" t="s">
        <v>5359</v>
      </c>
      <c r="F1534" s="503" t="s">
        <v>5522</v>
      </c>
      <c r="G1534" s="505">
        <v>5995</v>
      </c>
      <c r="H1534" s="491" t="s">
        <v>2202</v>
      </c>
      <c r="I1534" s="491"/>
      <c r="J1534" s="491"/>
      <c r="K1534" s="497" t="s">
        <v>6763</v>
      </c>
      <c r="L1534" s="503" t="s">
        <v>5710</v>
      </c>
      <c r="M1534" s="264" t="s">
        <v>6657</v>
      </c>
    </row>
    <row r="1535" spans="1:13" ht="76.5">
      <c r="A1535" s="12"/>
      <c r="B1535" s="21">
        <v>199</v>
      </c>
      <c r="C1535" s="503" t="s">
        <v>5117</v>
      </c>
      <c r="D1535" s="505" t="s">
        <v>5118</v>
      </c>
      <c r="E1535" s="503" t="s">
        <v>3038</v>
      </c>
      <c r="F1535" s="503" t="s">
        <v>5523</v>
      </c>
      <c r="G1535" s="505">
        <f>3050*4+50</f>
        <v>12250</v>
      </c>
      <c r="H1535" s="491" t="s">
        <v>2202</v>
      </c>
      <c r="I1535" s="491"/>
      <c r="J1535" s="491"/>
      <c r="K1535" s="497">
        <v>43469</v>
      </c>
      <c r="L1535" s="503" t="s">
        <v>5711</v>
      </c>
      <c r="M1535" s="264" t="s">
        <v>6657</v>
      </c>
    </row>
    <row r="1536" spans="1:13" ht="25.5">
      <c r="A1536" s="12"/>
      <c r="B1536" s="21">
        <v>200</v>
      </c>
      <c r="C1536" s="503" t="s">
        <v>5119</v>
      </c>
      <c r="D1536" s="505" t="s">
        <v>5120</v>
      </c>
      <c r="E1536" s="503" t="s">
        <v>5360</v>
      </c>
      <c r="F1536" s="503" t="s">
        <v>5524</v>
      </c>
      <c r="G1536" s="505">
        <v>16400</v>
      </c>
      <c r="H1536" s="491" t="s">
        <v>2202</v>
      </c>
      <c r="I1536" s="491"/>
      <c r="J1536" s="491"/>
      <c r="K1536" s="497" t="s">
        <v>4826</v>
      </c>
      <c r="L1536" s="503" t="s">
        <v>5712</v>
      </c>
      <c r="M1536" s="264" t="s">
        <v>6657</v>
      </c>
    </row>
    <row r="1537" spans="1:13" ht="25.5">
      <c r="A1537" s="12"/>
      <c r="B1537" s="21">
        <v>201</v>
      </c>
      <c r="C1537" s="505" t="s">
        <v>5121</v>
      </c>
      <c r="D1537" s="505" t="s">
        <v>5116</v>
      </c>
      <c r="E1537" s="503" t="s">
        <v>5361</v>
      </c>
      <c r="F1537" s="503" t="s">
        <v>5525</v>
      </c>
      <c r="G1537" s="505">
        <v>5031</v>
      </c>
      <c r="H1537" s="491" t="s">
        <v>2202</v>
      </c>
      <c r="I1537" s="491"/>
      <c r="J1537" s="491"/>
      <c r="K1537" s="497">
        <v>43468</v>
      </c>
      <c r="L1537" s="503" t="s">
        <v>5713</v>
      </c>
      <c r="M1537" s="264" t="s">
        <v>6657</v>
      </c>
    </row>
    <row r="1538" spans="1:13" ht="25.5">
      <c r="A1538" s="12"/>
      <c r="B1538" s="21">
        <v>202</v>
      </c>
      <c r="C1538" s="505" t="s">
        <v>5122</v>
      </c>
      <c r="D1538" s="505" t="s">
        <v>5123</v>
      </c>
      <c r="E1538" s="503" t="s">
        <v>5362</v>
      </c>
      <c r="F1538" s="503" t="s">
        <v>5526</v>
      </c>
      <c r="G1538" s="505">
        <v>9000</v>
      </c>
      <c r="H1538" s="491" t="s">
        <v>2202</v>
      </c>
      <c r="I1538" s="491"/>
      <c r="J1538" s="491"/>
      <c r="K1538" s="497" t="s">
        <v>4845</v>
      </c>
      <c r="L1538" s="503" t="s">
        <v>5714</v>
      </c>
      <c r="M1538" s="264" t="s">
        <v>6657</v>
      </c>
    </row>
    <row r="1539" spans="1:13" ht="25.5">
      <c r="A1539" s="12"/>
      <c r="B1539" s="21">
        <v>203</v>
      </c>
      <c r="C1539" s="505" t="s">
        <v>919</v>
      </c>
      <c r="D1539" s="505" t="s">
        <v>5124</v>
      </c>
      <c r="E1539" s="503" t="s">
        <v>5363</v>
      </c>
      <c r="F1539" s="503" t="s">
        <v>5527</v>
      </c>
      <c r="G1539" s="505">
        <v>3200</v>
      </c>
      <c r="H1539" s="491" t="s">
        <v>2202</v>
      </c>
      <c r="I1539" s="491"/>
      <c r="J1539" s="491"/>
      <c r="K1539" s="497" t="s">
        <v>6753</v>
      </c>
      <c r="L1539" s="503" t="s">
        <v>5716</v>
      </c>
      <c r="M1539" s="264" t="s">
        <v>6657</v>
      </c>
    </row>
    <row r="1540" spans="1:13" ht="25.5">
      <c r="A1540" s="12"/>
      <c r="B1540" s="21">
        <v>204</v>
      </c>
      <c r="C1540" s="503" t="s">
        <v>5126</v>
      </c>
      <c r="D1540" s="505" t="s">
        <v>5125</v>
      </c>
      <c r="E1540" s="503" t="s">
        <v>5364</v>
      </c>
      <c r="F1540" s="503" t="s">
        <v>5528</v>
      </c>
      <c r="G1540" s="505">
        <v>17800</v>
      </c>
      <c r="H1540" s="491" t="s">
        <v>2202</v>
      </c>
      <c r="I1540" s="491"/>
      <c r="J1540" s="491"/>
      <c r="K1540" s="497" t="s">
        <v>4956</v>
      </c>
      <c r="L1540" s="503" t="s">
        <v>5715</v>
      </c>
      <c r="M1540" s="264" t="s">
        <v>6657</v>
      </c>
    </row>
    <row r="1541" spans="1:13" ht="25.5">
      <c r="A1541" s="12"/>
      <c r="B1541" s="21">
        <v>205</v>
      </c>
      <c r="C1541" s="505" t="s">
        <v>2275</v>
      </c>
      <c r="D1541" s="505" t="s">
        <v>5125</v>
      </c>
      <c r="E1541" s="503" t="s">
        <v>5365</v>
      </c>
      <c r="F1541" s="503" t="s">
        <v>5529</v>
      </c>
      <c r="G1541" s="505">
        <v>2180</v>
      </c>
      <c r="H1541" s="491" t="s">
        <v>2202</v>
      </c>
      <c r="I1541" s="491"/>
      <c r="J1541" s="491"/>
      <c r="K1541" s="497" t="s">
        <v>6753</v>
      </c>
      <c r="L1541" s="503" t="s">
        <v>5717</v>
      </c>
      <c r="M1541" s="264" t="s">
        <v>6657</v>
      </c>
    </row>
    <row r="1542" spans="1:13" ht="25.5">
      <c r="A1542" s="12"/>
      <c r="B1542" s="21">
        <v>206</v>
      </c>
      <c r="C1542" s="505" t="s">
        <v>824</v>
      </c>
      <c r="D1542" s="505" t="s">
        <v>5116</v>
      </c>
      <c r="E1542" s="503" t="s">
        <v>5366</v>
      </c>
      <c r="F1542" s="503" t="s">
        <v>5530</v>
      </c>
      <c r="G1542" s="505">
        <v>5200</v>
      </c>
      <c r="H1542" s="491" t="s">
        <v>2202</v>
      </c>
      <c r="I1542" s="491"/>
      <c r="J1542" s="491"/>
      <c r="K1542" s="497" t="s">
        <v>6765</v>
      </c>
      <c r="L1542" s="503" t="s">
        <v>5718</v>
      </c>
      <c r="M1542" s="264" t="s">
        <v>6657</v>
      </c>
    </row>
    <row r="1543" spans="1:13" ht="25.5">
      <c r="A1543" s="12"/>
      <c r="B1543" s="21">
        <v>207</v>
      </c>
      <c r="C1543" s="505" t="s">
        <v>2274</v>
      </c>
      <c r="D1543" s="505" t="s">
        <v>5127</v>
      </c>
      <c r="E1543" s="503" t="s">
        <v>5367</v>
      </c>
      <c r="F1543" s="503" t="s">
        <v>5531</v>
      </c>
      <c r="G1543" s="505">
        <v>8297</v>
      </c>
      <c r="H1543" s="491" t="s">
        <v>2202</v>
      </c>
      <c r="I1543" s="491"/>
      <c r="J1543" s="491"/>
      <c r="K1543" s="497" t="s">
        <v>6757</v>
      </c>
      <c r="L1543" s="503" t="s">
        <v>5719</v>
      </c>
      <c r="M1543" s="264" t="s">
        <v>6657</v>
      </c>
    </row>
    <row r="1544" spans="1:13" ht="25.5">
      <c r="A1544" s="12"/>
      <c r="B1544" s="21">
        <v>208</v>
      </c>
      <c r="C1544" s="505" t="s">
        <v>1271</v>
      </c>
      <c r="D1544" s="505" t="s">
        <v>5116</v>
      </c>
      <c r="E1544" s="503" t="s">
        <v>5368</v>
      </c>
      <c r="F1544" s="503" t="s">
        <v>5532</v>
      </c>
      <c r="G1544" s="505">
        <v>5042</v>
      </c>
      <c r="H1544" s="491" t="s">
        <v>2202</v>
      </c>
      <c r="I1544" s="491"/>
      <c r="J1544" s="491"/>
      <c r="K1544" s="497" t="s">
        <v>6757</v>
      </c>
      <c r="L1544" s="503" t="s">
        <v>5720</v>
      </c>
      <c r="M1544" s="264" t="s">
        <v>6657</v>
      </c>
    </row>
    <row r="1545" spans="1:13" ht="25.5">
      <c r="A1545" s="12"/>
      <c r="B1545" s="21">
        <v>209</v>
      </c>
      <c r="C1545" s="505" t="s">
        <v>4753</v>
      </c>
      <c r="D1545" s="505" t="s">
        <v>5127</v>
      </c>
      <c r="E1545" s="503" t="s">
        <v>5369</v>
      </c>
      <c r="F1545" s="503" t="s">
        <v>5533</v>
      </c>
      <c r="G1545" s="505">
        <v>5000</v>
      </c>
      <c r="H1545" s="491" t="s">
        <v>2202</v>
      </c>
      <c r="I1545" s="491"/>
      <c r="J1545" s="491"/>
      <c r="K1545" s="497" t="s">
        <v>6757</v>
      </c>
      <c r="L1545" s="503" t="s">
        <v>4754</v>
      </c>
      <c r="M1545" s="264" t="s">
        <v>6657</v>
      </c>
    </row>
    <row r="1546" spans="1:13" ht="25.5">
      <c r="A1546" s="12"/>
      <c r="B1546" s="21">
        <v>210</v>
      </c>
      <c r="C1546" s="505" t="s">
        <v>4755</v>
      </c>
      <c r="D1546" s="505" t="s">
        <v>5128</v>
      </c>
      <c r="E1546" s="503" t="s">
        <v>5370</v>
      </c>
      <c r="F1546" s="503" t="s">
        <v>4756</v>
      </c>
      <c r="G1546" s="505">
        <v>200</v>
      </c>
      <c r="H1546" s="491" t="s">
        <v>2202</v>
      </c>
      <c r="I1546" s="491"/>
      <c r="J1546" s="491"/>
      <c r="K1546" s="497" t="s">
        <v>6757</v>
      </c>
      <c r="L1546" s="503" t="s">
        <v>5721</v>
      </c>
      <c r="M1546" s="264" t="s">
        <v>6657</v>
      </c>
    </row>
    <row r="1547" spans="1:13" ht="25.5">
      <c r="A1547" s="12"/>
      <c r="B1547" s="21">
        <v>211</v>
      </c>
      <c r="C1547" s="505" t="s">
        <v>3531</v>
      </c>
      <c r="D1547" s="505" t="s">
        <v>5113</v>
      </c>
      <c r="E1547" s="503" t="s">
        <v>5371</v>
      </c>
      <c r="F1547" s="503" t="s">
        <v>3532</v>
      </c>
      <c r="G1547" s="505">
        <v>170</v>
      </c>
      <c r="H1547" s="491" t="s">
        <v>2202</v>
      </c>
      <c r="I1547" s="491"/>
      <c r="J1547" s="491"/>
      <c r="K1547" s="497" t="s">
        <v>6757</v>
      </c>
      <c r="L1547" s="503" t="s">
        <v>5722</v>
      </c>
      <c r="M1547" s="264" t="s">
        <v>6657</v>
      </c>
    </row>
    <row r="1548" spans="1:13" ht="25.5">
      <c r="A1548" s="12"/>
      <c r="B1548" s="21">
        <v>212</v>
      </c>
      <c r="C1548" s="505" t="s">
        <v>5129</v>
      </c>
      <c r="D1548" s="505" t="s">
        <v>5130</v>
      </c>
      <c r="E1548" s="503" t="s">
        <v>5372</v>
      </c>
      <c r="F1548" s="503" t="s">
        <v>5534</v>
      </c>
      <c r="G1548" s="505">
        <v>5000</v>
      </c>
      <c r="H1548" s="491" t="s">
        <v>2202</v>
      </c>
      <c r="I1548" s="491"/>
      <c r="J1548" s="491"/>
      <c r="K1548" s="497" t="s">
        <v>6757</v>
      </c>
      <c r="L1548" s="503" t="s">
        <v>5723</v>
      </c>
      <c r="M1548" s="264" t="s">
        <v>6657</v>
      </c>
    </row>
    <row r="1549" spans="1:13" ht="25.5">
      <c r="A1549" s="12"/>
      <c r="B1549" s="21">
        <v>213</v>
      </c>
      <c r="C1549" s="505" t="s">
        <v>5129</v>
      </c>
      <c r="D1549" s="505" t="s">
        <v>5118</v>
      </c>
      <c r="E1549" s="503" t="s">
        <v>5373</v>
      </c>
      <c r="F1549" s="503" t="s">
        <v>5535</v>
      </c>
      <c r="G1549" s="505">
        <v>150</v>
      </c>
      <c r="H1549" s="491" t="s">
        <v>2202</v>
      </c>
      <c r="I1549" s="491"/>
      <c r="J1549" s="491"/>
      <c r="K1549" s="497" t="s">
        <v>6757</v>
      </c>
      <c r="L1549" s="503" t="s">
        <v>4007</v>
      </c>
      <c r="M1549" s="264" t="s">
        <v>6657</v>
      </c>
    </row>
    <row r="1550" spans="1:13" ht="25.5">
      <c r="A1550" s="12"/>
      <c r="B1550" s="21">
        <v>214</v>
      </c>
      <c r="C1550" s="503" t="s">
        <v>5131</v>
      </c>
      <c r="D1550" s="505" t="s">
        <v>5132</v>
      </c>
      <c r="E1550" s="503" t="s">
        <v>5374</v>
      </c>
      <c r="F1550" s="503" t="s">
        <v>5536</v>
      </c>
      <c r="G1550" s="505">
        <v>572588</v>
      </c>
      <c r="H1550" s="491" t="s">
        <v>2202</v>
      </c>
      <c r="I1550" s="491"/>
      <c r="J1550" s="491"/>
      <c r="K1550" s="497">
        <v>43801</v>
      </c>
      <c r="L1550" s="503" t="s">
        <v>6489</v>
      </c>
      <c r="M1550" s="264" t="s">
        <v>6657</v>
      </c>
    </row>
    <row r="1551" spans="1:13" ht="25.5">
      <c r="A1551" s="12"/>
      <c r="B1551" s="21">
        <v>215</v>
      </c>
      <c r="C1551" s="505" t="s">
        <v>2792</v>
      </c>
      <c r="D1551" s="505" t="s">
        <v>5133</v>
      </c>
      <c r="E1551" s="503" t="s">
        <v>5375</v>
      </c>
      <c r="F1551" s="503" t="s">
        <v>2982</v>
      </c>
      <c r="G1551" s="505">
        <v>1600100</v>
      </c>
      <c r="H1551" s="491" t="s">
        <v>2202</v>
      </c>
      <c r="I1551" s="491"/>
      <c r="J1551" s="491"/>
      <c r="K1551" s="497" t="s">
        <v>6766</v>
      </c>
      <c r="L1551" s="503" t="s">
        <v>5724</v>
      </c>
      <c r="M1551" s="264" t="s">
        <v>6657</v>
      </c>
    </row>
    <row r="1552" spans="1:13" ht="51">
      <c r="A1552" s="12"/>
      <c r="B1552" s="21">
        <v>216</v>
      </c>
      <c r="C1552" s="259" t="s">
        <v>3478</v>
      </c>
      <c r="D1552" s="264" t="s">
        <v>6328</v>
      </c>
      <c r="E1552" s="259" t="s">
        <v>6439</v>
      </c>
      <c r="F1552" s="259" t="s">
        <v>6463</v>
      </c>
      <c r="G1552" s="495">
        <v>10000</v>
      </c>
      <c r="H1552" s="491" t="s">
        <v>2202</v>
      </c>
      <c r="I1552" s="491"/>
      <c r="J1552" s="491"/>
      <c r="K1552" s="497" t="s">
        <v>6758</v>
      </c>
      <c r="L1552" s="264" t="s">
        <v>6490</v>
      </c>
      <c r="M1552" s="264" t="s">
        <v>6658</v>
      </c>
    </row>
    <row r="1553" spans="1:13" ht="25.5">
      <c r="A1553" s="12"/>
      <c r="B1553" s="21">
        <v>217</v>
      </c>
      <c r="C1553" s="259" t="s">
        <v>6580</v>
      </c>
      <c r="D1553" s="264" t="s">
        <v>6581</v>
      </c>
      <c r="E1553" s="259" t="s">
        <v>6587</v>
      </c>
      <c r="F1553" s="259" t="s">
        <v>6590</v>
      </c>
      <c r="G1553" s="495">
        <v>9500</v>
      </c>
      <c r="H1553" s="491" t="s">
        <v>2202</v>
      </c>
      <c r="I1553" s="491"/>
      <c r="J1553" s="491"/>
      <c r="K1553" s="497" t="s">
        <v>6598</v>
      </c>
      <c r="L1553" s="264" t="s">
        <v>6594</v>
      </c>
      <c r="M1553" s="264" t="s">
        <v>6657</v>
      </c>
    </row>
    <row r="1554" spans="1:13" ht="25.5">
      <c r="A1554" s="12"/>
      <c r="B1554" s="21">
        <v>218</v>
      </c>
      <c r="C1554" s="259" t="s">
        <v>6582</v>
      </c>
      <c r="D1554" s="264" t="s">
        <v>6583</v>
      </c>
      <c r="E1554" s="259" t="s">
        <v>6588</v>
      </c>
      <c r="F1554" s="259" t="s">
        <v>6591</v>
      </c>
      <c r="G1554" s="495">
        <v>3971</v>
      </c>
      <c r="H1554" s="491" t="s">
        <v>2202</v>
      </c>
      <c r="I1554" s="491"/>
      <c r="J1554" s="491"/>
      <c r="K1554" s="497" t="s">
        <v>6598</v>
      </c>
      <c r="L1554" s="264" t="s">
        <v>6595</v>
      </c>
      <c r="M1554" s="264" t="s">
        <v>6657</v>
      </c>
    </row>
    <row r="1555" spans="1:13" ht="38.25">
      <c r="A1555" s="12"/>
      <c r="B1555" s="21">
        <v>219</v>
      </c>
      <c r="C1555" s="259" t="s">
        <v>6659</v>
      </c>
      <c r="D1555" s="264" t="s">
        <v>6660</v>
      </c>
      <c r="E1555" s="259" t="s">
        <v>6661</v>
      </c>
      <c r="F1555" s="259" t="s">
        <v>6662</v>
      </c>
      <c r="G1555" s="495">
        <v>500</v>
      </c>
      <c r="H1555" s="491" t="s">
        <v>2202</v>
      </c>
      <c r="I1555" s="491"/>
      <c r="J1555" s="491"/>
      <c r="K1555" s="497" t="s">
        <v>6663</v>
      </c>
      <c r="L1555" s="264" t="s">
        <v>6664</v>
      </c>
      <c r="M1555" s="264" t="s">
        <v>6657</v>
      </c>
    </row>
    <row r="1556" spans="1:13" ht="25.5">
      <c r="A1556" s="12"/>
      <c r="B1556" s="21">
        <v>220</v>
      </c>
      <c r="C1556" s="259" t="s">
        <v>948</v>
      </c>
      <c r="D1556" s="264" t="s">
        <v>6665</v>
      </c>
      <c r="E1556" s="259" t="s">
        <v>6666</v>
      </c>
      <c r="F1556" s="259" t="s">
        <v>6667</v>
      </c>
      <c r="G1556" s="495">
        <v>500</v>
      </c>
      <c r="H1556" s="491" t="s">
        <v>2202</v>
      </c>
      <c r="I1556" s="491"/>
      <c r="J1556" s="491"/>
      <c r="K1556" s="497" t="s">
        <v>6663</v>
      </c>
      <c r="L1556" s="264" t="s">
        <v>6668</v>
      </c>
      <c r="M1556" s="264" t="s">
        <v>6657</v>
      </c>
    </row>
    <row r="1557" spans="1:13" ht="51">
      <c r="A1557" s="12"/>
      <c r="B1557" s="21">
        <v>221</v>
      </c>
      <c r="C1557" s="259" t="s">
        <v>6767</v>
      </c>
      <c r="D1557" s="264" t="s">
        <v>6768</v>
      </c>
      <c r="E1557" s="259" t="s">
        <v>6769</v>
      </c>
      <c r="F1557" s="259" t="s">
        <v>6770</v>
      </c>
      <c r="G1557" s="495">
        <v>1568593340</v>
      </c>
      <c r="H1557" s="491"/>
      <c r="I1557" s="491"/>
      <c r="J1557" s="491"/>
      <c r="K1557" s="497" t="s">
        <v>6771</v>
      </c>
      <c r="L1557" s="264" t="s">
        <v>6772</v>
      </c>
      <c r="M1557" s="264" t="s">
        <v>6657</v>
      </c>
    </row>
    <row r="1558" spans="1:13" ht="63.75">
      <c r="A1558" s="12"/>
      <c r="B1558" s="21">
        <v>222</v>
      </c>
      <c r="C1558" s="259" t="s">
        <v>1132</v>
      </c>
      <c r="D1558" s="264" t="s">
        <v>7006</v>
      </c>
      <c r="E1558" s="259" t="s">
        <v>7007</v>
      </c>
      <c r="F1558" s="259" t="s">
        <v>7008</v>
      </c>
      <c r="G1558" s="495">
        <f>9800+71490</f>
        <v>81290</v>
      </c>
      <c r="H1558" s="491"/>
      <c r="I1558" s="491"/>
      <c r="J1558" s="491"/>
      <c r="K1558" s="497" t="s">
        <v>7009</v>
      </c>
      <c r="L1558" s="264" t="s">
        <v>7010</v>
      </c>
      <c r="M1558" s="264" t="s">
        <v>6657</v>
      </c>
    </row>
    <row r="1559" spans="1:13" ht="38.25">
      <c r="A1559" s="12"/>
      <c r="B1559" s="21">
        <v>223</v>
      </c>
      <c r="C1559" s="259" t="s">
        <v>46</v>
      </c>
      <c r="D1559" s="264" t="s">
        <v>7011</v>
      </c>
      <c r="E1559" s="259" t="s">
        <v>7012</v>
      </c>
      <c r="F1559" s="259" t="s">
        <v>7013</v>
      </c>
      <c r="G1559" s="495">
        <v>200</v>
      </c>
      <c r="H1559" s="491"/>
      <c r="I1559" s="491"/>
      <c r="J1559" s="491"/>
      <c r="K1559" s="497" t="s">
        <v>7014</v>
      </c>
      <c r="L1559" s="264" t="s">
        <v>7015</v>
      </c>
      <c r="M1559" s="264" t="s">
        <v>6657</v>
      </c>
    </row>
    <row r="1560" spans="1:13" ht="25.5">
      <c r="A1560" s="12"/>
      <c r="B1560" s="21">
        <v>224</v>
      </c>
      <c r="C1560" s="259" t="s">
        <v>1814</v>
      </c>
      <c r="D1560" s="264" t="s">
        <v>6329</v>
      </c>
      <c r="E1560" s="259" t="s">
        <v>6440</v>
      </c>
      <c r="F1560" s="259" t="s">
        <v>6464</v>
      </c>
      <c r="G1560" s="495">
        <v>5000</v>
      </c>
      <c r="H1560" s="491" t="s">
        <v>2202</v>
      </c>
      <c r="I1560" s="491"/>
      <c r="J1560" s="491"/>
      <c r="K1560" s="497" t="s">
        <v>6773</v>
      </c>
      <c r="L1560" s="264" t="s">
        <v>6491</v>
      </c>
      <c r="M1560" s="264" t="s">
        <v>6658</v>
      </c>
    </row>
    <row r="1561" spans="1:13" ht="25.5">
      <c r="A1561" s="12"/>
      <c r="B1561" s="21">
        <v>225</v>
      </c>
      <c r="C1561" s="491" t="s">
        <v>8430</v>
      </c>
      <c r="D1561" s="508" t="s">
        <v>8431</v>
      </c>
      <c r="E1561" s="508" t="s">
        <v>8432</v>
      </c>
      <c r="F1561" s="508" t="s">
        <v>8433</v>
      </c>
      <c r="G1561" s="509">
        <v>42320</v>
      </c>
      <c r="H1561" s="491" t="s">
        <v>2202</v>
      </c>
      <c r="I1561" s="491"/>
      <c r="J1561" s="491"/>
      <c r="K1561" s="497">
        <v>44067</v>
      </c>
      <c r="L1561" s="510" t="s">
        <v>8434</v>
      </c>
      <c r="M1561" s="491" t="s">
        <v>6657</v>
      </c>
    </row>
    <row r="1562" spans="1:13" ht="25.5">
      <c r="A1562" s="12"/>
      <c r="B1562" s="21">
        <v>226</v>
      </c>
      <c r="C1562" s="259" t="s">
        <v>1472</v>
      </c>
      <c r="D1562" s="264" t="s">
        <v>8435</v>
      </c>
      <c r="E1562" s="259" t="s">
        <v>8436</v>
      </c>
      <c r="F1562" s="259" t="s">
        <v>8437</v>
      </c>
      <c r="G1562" s="495">
        <v>200</v>
      </c>
      <c r="H1562" s="491" t="s">
        <v>2202</v>
      </c>
      <c r="I1562" s="491"/>
      <c r="J1562" s="491"/>
      <c r="K1562" s="497">
        <v>44067</v>
      </c>
      <c r="L1562" s="510" t="s">
        <v>8438</v>
      </c>
      <c r="M1562" s="491" t="s">
        <v>6657</v>
      </c>
    </row>
    <row r="1563" spans="1:13" ht="25.5">
      <c r="A1563" s="12"/>
      <c r="B1563" s="21">
        <v>227</v>
      </c>
      <c r="C1563" s="259" t="s">
        <v>1756</v>
      </c>
      <c r="D1563" s="264" t="s">
        <v>2786</v>
      </c>
      <c r="E1563" s="259" t="s">
        <v>8440</v>
      </c>
      <c r="F1563" s="259" t="s">
        <v>8441</v>
      </c>
      <c r="G1563" s="495">
        <v>2015</v>
      </c>
      <c r="H1563" s="491" t="s">
        <v>2202</v>
      </c>
      <c r="I1563" s="491"/>
      <c r="J1563" s="491"/>
      <c r="K1563" s="497">
        <v>44067</v>
      </c>
      <c r="L1563" s="510" t="s">
        <v>8442</v>
      </c>
      <c r="M1563" s="491" t="s">
        <v>6657</v>
      </c>
    </row>
    <row r="1564" spans="1:13" ht="38.25">
      <c r="A1564" s="12"/>
      <c r="B1564" s="21">
        <v>228</v>
      </c>
      <c r="C1564" s="259" t="s">
        <v>7472</v>
      </c>
      <c r="D1564" s="264" t="s">
        <v>8443</v>
      </c>
      <c r="E1564" s="259" t="s">
        <v>8444</v>
      </c>
      <c r="F1564" s="259" t="s">
        <v>8445</v>
      </c>
      <c r="G1564" s="495">
        <v>3050</v>
      </c>
      <c r="H1564" s="491" t="s">
        <v>2202</v>
      </c>
      <c r="I1564" s="491"/>
      <c r="J1564" s="491"/>
      <c r="K1564" s="497">
        <v>44067</v>
      </c>
      <c r="L1564" s="510" t="s">
        <v>8446</v>
      </c>
      <c r="M1564" s="491" t="s">
        <v>6657</v>
      </c>
    </row>
    <row r="1565" spans="1:13" ht="25.5">
      <c r="A1565" s="12"/>
      <c r="B1565" s="21">
        <v>229</v>
      </c>
      <c r="C1565" s="259" t="s">
        <v>8447</v>
      </c>
      <c r="D1565" s="264" t="s">
        <v>8448</v>
      </c>
      <c r="E1565" s="259" t="s">
        <v>8449</v>
      </c>
      <c r="F1565" s="259" t="s">
        <v>8450</v>
      </c>
      <c r="G1565" s="495">
        <v>200</v>
      </c>
      <c r="H1565" s="491" t="s">
        <v>2202</v>
      </c>
      <c r="I1565" s="491"/>
      <c r="J1565" s="491"/>
      <c r="K1565" s="497">
        <v>44067</v>
      </c>
      <c r="L1565" s="510" t="s">
        <v>8451</v>
      </c>
      <c r="M1565" s="491" t="s">
        <v>6657</v>
      </c>
    </row>
    <row r="1566" spans="1:13" ht="25.5">
      <c r="A1566" s="12"/>
      <c r="B1566" s="21">
        <v>230</v>
      </c>
      <c r="C1566" s="259" t="s">
        <v>3478</v>
      </c>
      <c r="D1566" s="264" t="s">
        <v>6328</v>
      </c>
      <c r="E1566" s="259" t="s">
        <v>8452</v>
      </c>
      <c r="F1566" s="259" t="s">
        <v>8453</v>
      </c>
      <c r="G1566" s="495">
        <v>7800</v>
      </c>
      <c r="H1566" s="491" t="s">
        <v>2202</v>
      </c>
      <c r="I1566" s="491"/>
      <c r="J1566" s="491"/>
      <c r="K1566" s="497">
        <v>44067</v>
      </c>
      <c r="L1566" s="510" t="s">
        <v>8454</v>
      </c>
      <c r="M1566" s="491" t="s">
        <v>6657</v>
      </c>
    </row>
    <row r="1567" spans="1:13" ht="38.25">
      <c r="A1567" s="12"/>
      <c r="B1567" s="21">
        <v>231</v>
      </c>
      <c r="C1567" s="259" t="s">
        <v>8833</v>
      </c>
      <c r="D1567" s="264" t="s">
        <v>8834</v>
      </c>
      <c r="E1567" s="259" t="s">
        <v>8835</v>
      </c>
      <c r="F1567" s="259" t="s">
        <v>8836</v>
      </c>
      <c r="G1567" s="495">
        <v>100400</v>
      </c>
      <c r="H1567" s="491" t="s">
        <v>2202</v>
      </c>
      <c r="I1567" s="491"/>
      <c r="J1567" s="491"/>
      <c r="K1567" s="497">
        <v>44153</v>
      </c>
      <c r="L1567" s="510" t="s">
        <v>8837</v>
      </c>
      <c r="M1567" s="491" t="s">
        <v>6657</v>
      </c>
    </row>
    <row r="1568" spans="1:13" ht="25.5">
      <c r="A1568" s="12"/>
      <c r="B1568" s="21">
        <v>232</v>
      </c>
      <c r="C1568" s="259" t="s">
        <v>974</v>
      </c>
      <c r="D1568" s="264" t="s">
        <v>8439</v>
      </c>
      <c r="E1568" s="259" t="s">
        <v>8838</v>
      </c>
      <c r="F1568" s="259" t="s">
        <v>8839</v>
      </c>
      <c r="G1568" s="495">
        <v>4800</v>
      </c>
      <c r="H1568" s="491" t="s">
        <v>2202</v>
      </c>
      <c r="I1568" s="491"/>
      <c r="J1568" s="491"/>
      <c r="K1568" s="497">
        <v>44153</v>
      </c>
      <c r="L1568" s="510" t="s">
        <v>8840</v>
      </c>
      <c r="M1568" s="491" t="s">
        <v>6657</v>
      </c>
    </row>
    <row r="1569" spans="1:13" ht="38.25">
      <c r="A1569" s="12"/>
      <c r="B1569" s="21">
        <v>233</v>
      </c>
      <c r="C1569" s="259" t="s">
        <v>2770</v>
      </c>
      <c r="D1569" s="264" t="s">
        <v>9557</v>
      </c>
      <c r="E1569" s="259" t="s">
        <v>9558</v>
      </c>
      <c r="F1569" s="259" t="s">
        <v>9559</v>
      </c>
      <c r="G1569" s="495">
        <v>200</v>
      </c>
      <c r="H1569" s="491" t="s">
        <v>2202</v>
      </c>
      <c r="I1569" s="491"/>
      <c r="J1569" s="491"/>
      <c r="K1569" s="511">
        <v>44186</v>
      </c>
      <c r="L1569" s="264" t="s">
        <v>9560</v>
      </c>
      <c r="M1569" s="512" t="s">
        <v>6657</v>
      </c>
    </row>
    <row r="1570" spans="1:13" ht="38.25">
      <c r="A1570" s="12"/>
      <c r="B1570" s="21">
        <v>234</v>
      </c>
      <c r="C1570" s="259" t="s">
        <v>9855</v>
      </c>
      <c r="D1570" s="264" t="s">
        <v>9856</v>
      </c>
      <c r="E1570" s="259" t="s">
        <v>9857</v>
      </c>
      <c r="F1570" s="259" t="s">
        <v>9858</v>
      </c>
      <c r="G1570" s="495">
        <v>200</v>
      </c>
      <c r="H1570" s="491" t="s">
        <v>2202</v>
      </c>
      <c r="I1570" s="491"/>
      <c r="J1570" s="491"/>
      <c r="K1570" s="511">
        <v>44342</v>
      </c>
      <c r="L1570" s="264" t="s">
        <v>9859</v>
      </c>
      <c r="M1570" s="512" t="s">
        <v>6657</v>
      </c>
    </row>
    <row r="1571" spans="1:13" ht="25.5">
      <c r="A1571" s="12"/>
      <c r="B1571" s="21">
        <v>235</v>
      </c>
      <c r="C1571" s="259" t="s">
        <v>2275</v>
      </c>
      <c r="D1571" s="264" t="s">
        <v>5125</v>
      </c>
      <c r="E1571" s="259" t="s">
        <v>9860</v>
      </c>
      <c r="F1571" s="259" t="s">
        <v>9861</v>
      </c>
      <c r="G1571" s="495">
        <v>6250</v>
      </c>
      <c r="H1571" s="491" t="s">
        <v>2202</v>
      </c>
      <c r="I1571" s="491"/>
      <c r="J1571" s="491"/>
      <c r="K1571" s="511">
        <v>44342</v>
      </c>
      <c r="L1571" s="264" t="s">
        <v>9862</v>
      </c>
      <c r="M1571" s="512" t="s">
        <v>6657</v>
      </c>
    </row>
    <row r="1572" spans="1:13" ht="38.25">
      <c r="A1572" s="12"/>
      <c r="B1572" s="21">
        <v>236</v>
      </c>
      <c r="C1572" s="259" t="s">
        <v>9863</v>
      </c>
      <c r="D1572" s="264" t="s">
        <v>9864</v>
      </c>
      <c r="E1572" s="259" t="s">
        <v>9865</v>
      </c>
      <c r="F1572" s="259" t="s">
        <v>9866</v>
      </c>
      <c r="G1572" s="495">
        <v>1740</v>
      </c>
      <c r="H1572" s="491" t="s">
        <v>2202</v>
      </c>
      <c r="I1572" s="491"/>
      <c r="J1572" s="491"/>
      <c r="K1572" s="511">
        <v>44342</v>
      </c>
      <c r="L1572" s="264" t="s">
        <v>9867</v>
      </c>
      <c r="M1572" s="512" t="s">
        <v>6657</v>
      </c>
    </row>
    <row r="1573" spans="1:13" ht="25.5">
      <c r="A1573" s="12"/>
      <c r="B1573" s="21">
        <v>237</v>
      </c>
      <c r="C1573" s="264" t="s">
        <v>1066</v>
      </c>
      <c r="D1573" s="264" t="s">
        <v>1067</v>
      </c>
      <c r="E1573" s="264" t="s">
        <v>1068</v>
      </c>
      <c r="F1573" s="264" t="s">
        <v>1069</v>
      </c>
      <c r="G1573" s="504">
        <v>20000</v>
      </c>
      <c r="H1573" s="491" t="s">
        <v>2202</v>
      </c>
      <c r="I1573" s="491"/>
      <c r="J1573" s="491"/>
      <c r="K1573" s="497">
        <v>43624</v>
      </c>
      <c r="L1573" s="264" t="s">
        <v>1070</v>
      </c>
      <c r="M1573" s="264" t="s">
        <v>6669</v>
      </c>
    </row>
    <row r="1574" spans="1:13" ht="25.5">
      <c r="A1574" s="12"/>
      <c r="B1574" s="21">
        <v>238</v>
      </c>
      <c r="C1574" s="264" t="s">
        <v>1066</v>
      </c>
      <c r="D1574" s="264" t="s">
        <v>1067</v>
      </c>
      <c r="E1574" s="264" t="s">
        <v>973</v>
      </c>
      <c r="F1574" s="264" t="s">
        <v>1071</v>
      </c>
      <c r="G1574" s="504">
        <v>19850</v>
      </c>
      <c r="H1574" s="491" t="s">
        <v>2202</v>
      </c>
      <c r="I1574" s="491"/>
      <c r="J1574" s="491"/>
      <c r="K1574" s="497">
        <v>43624</v>
      </c>
      <c r="L1574" s="264" t="s">
        <v>1072</v>
      </c>
      <c r="M1574" s="264" t="s">
        <v>6669</v>
      </c>
    </row>
    <row r="1575" spans="1:13" ht="25.5">
      <c r="A1575" s="12"/>
      <c r="B1575" s="21">
        <v>239</v>
      </c>
      <c r="C1575" s="264" t="s">
        <v>1073</v>
      </c>
      <c r="D1575" s="264" t="s">
        <v>1074</v>
      </c>
      <c r="E1575" s="264" t="s">
        <v>1075</v>
      </c>
      <c r="F1575" s="264" t="s">
        <v>1076</v>
      </c>
      <c r="G1575" s="504">
        <v>10335</v>
      </c>
      <c r="H1575" s="491" t="s">
        <v>2202</v>
      </c>
      <c r="I1575" s="491"/>
      <c r="J1575" s="491"/>
      <c r="K1575" s="497">
        <v>43624</v>
      </c>
      <c r="L1575" s="264" t="s">
        <v>1077</v>
      </c>
      <c r="M1575" s="264" t="s">
        <v>6669</v>
      </c>
    </row>
    <row r="1576" spans="1:13" ht="51">
      <c r="A1576" s="12"/>
      <c r="B1576" s="21">
        <v>240</v>
      </c>
      <c r="C1576" s="264" t="s">
        <v>3832</v>
      </c>
      <c r="D1576" s="264" t="s">
        <v>1078</v>
      </c>
      <c r="E1576" s="264" t="s">
        <v>1079</v>
      </c>
      <c r="F1576" s="264" t="s">
        <v>1080</v>
      </c>
      <c r="G1576" s="504">
        <v>6200</v>
      </c>
      <c r="H1576" s="491" t="s">
        <v>2202</v>
      </c>
      <c r="I1576" s="491"/>
      <c r="J1576" s="491"/>
      <c r="K1576" s="497">
        <v>43624</v>
      </c>
      <c r="L1576" s="264" t="s">
        <v>3833</v>
      </c>
      <c r="M1576" s="264" t="s">
        <v>6669</v>
      </c>
    </row>
    <row r="1577" spans="1:13" ht="25.5">
      <c r="A1577" s="12"/>
      <c r="B1577" s="21">
        <v>241</v>
      </c>
      <c r="C1577" s="264" t="s">
        <v>163</v>
      </c>
      <c r="D1577" s="264" t="s">
        <v>1081</v>
      </c>
      <c r="E1577" s="264" t="s">
        <v>2877</v>
      </c>
      <c r="F1577" s="264" t="s">
        <v>1082</v>
      </c>
      <c r="G1577" s="504">
        <v>20000</v>
      </c>
      <c r="H1577" s="491" t="s">
        <v>2202</v>
      </c>
      <c r="I1577" s="491"/>
      <c r="J1577" s="491"/>
      <c r="K1577" s="497">
        <v>43624</v>
      </c>
      <c r="L1577" s="264" t="s">
        <v>1083</v>
      </c>
      <c r="M1577" s="264" t="s">
        <v>6669</v>
      </c>
    </row>
    <row r="1578" spans="1:13" ht="25.5">
      <c r="A1578" s="12"/>
      <c r="B1578" s="21">
        <v>242</v>
      </c>
      <c r="C1578" s="264" t="s">
        <v>1084</v>
      </c>
      <c r="D1578" s="264" t="s">
        <v>1085</v>
      </c>
      <c r="E1578" s="264" t="s">
        <v>1086</v>
      </c>
      <c r="F1578" s="264" t="s">
        <v>1087</v>
      </c>
      <c r="G1578" s="504">
        <v>20000</v>
      </c>
      <c r="H1578" s="491" t="s">
        <v>2202</v>
      </c>
      <c r="I1578" s="491"/>
      <c r="J1578" s="491"/>
      <c r="K1578" s="497">
        <v>43624</v>
      </c>
      <c r="L1578" s="264" t="s">
        <v>1088</v>
      </c>
      <c r="M1578" s="264" t="s">
        <v>6669</v>
      </c>
    </row>
    <row r="1579" spans="1:13" ht="38.25">
      <c r="A1579" s="12"/>
      <c r="B1579" s="21">
        <v>243</v>
      </c>
      <c r="C1579" s="264" t="s">
        <v>1089</v>
      </c>
      <c r="D1579" s="264" t="s">
        <v>1090</v>
      </c>
      <c r="E1579" s="264" t="s">
        <v>2878</v>
      </c>
      <c r="F1579" s="264" t="s">
        <v>1091</v>
      </c>
      <c r="G1579" s="504">
        <v>20000</v>
      </c>
      <c r="H1579" s="491" t="s">
        <v>2202</v>
      </c>
      <c r="I1579" s="491"/>
      <c r="J1579" s="491"/>
      <c r="K1579" s="497">
        <v>43624</v>
      </c>
      <c r="L1579" s="264" t="s">
        <v>1092</v>
      </c>
      <c r="M1579" s="264" t="s">
        <v>6669</v>
      </c>
    </row>
    <row r="1580" spans="1:13" ht="25.5">
      <c r="A1580" s="12"/>
      <c r="B1580" s="21">
        <v>244</v>
      </c>
      <c r="C1580" s="264" t="s">
        <v>1096</v>
      </c>
      <c r="D1580" s="264" t="s">
        <v>1097</v>
      </c>
      <c r="E1580" s="264" t="s">
        <v>5376</v>
      </c>
      <c r="F1580" s="264" t="s">
        <v>5537</v>
      </c>
      <c r="G1580" s="504">
        <v>12040</v>
      </c>
      <c r="H1580" s="491" t="s">
        <v>2202</v>
      </c>
      <c r="I1580" s="491"/>
      <c r="J1580" s="491"/>
      <c r="K1580" s="497">
        <v>43624</v>
      </c>
      <c r="L1580" s="264" t="s">
        <v>5725</v>
      </c>
      <c r="M1580" s="264" t="s">
        <v>6669</v>
      </c>
    </row>
    <row r="1581" spans="1:13" ht="25.5">
      <c r="A1581" s="12"/>
      <c r="B1581" s="21">
        <v>245</v>
      </c>
      <c r="C1581" s="264" t="s">
        <v>1101</v>
      </c>
      <c r="D1581" s="264" t="s">
        <v>1102</v>
      </c>
      <c r="E1581" s="264" t="s">
        <v>1094</v>
      </c>
      <c r="F1581" s="264" t="s">
        <v>2983</v>
      </c>
      <c r="G1581" s="504">
        <v>20400</v>
      </c>
      <c r="H1581" s="491" t="s">
        <v>2202</v>
      </c>
      <c r="I1581" s="491"/>
      <c r="J1581" s="491"/>
      <c r="K1581" s="497">
        <v>43624</v>
      </c>
      <c r="L1581" s="264" t="s">
        <v>1095</v>
      </c>
      <c r="M1581" s="264" t="s">
        <v>6669</v>
      </c>
    </row>
    <row r="1582" spans="1:13" ht="25.5">
      <c r="A1582" s="12"/>
      <c r="B1582" s="21">
        <v>246</v>
      </c>
      <c r="C1582" s="264" t="s">
        <v>1105</v>
      </c>
      <c r="D1582" s="264" t="s">
        <v>1106</v>
      </c>
      <c r="E1582" s="264" t="s">
        <v>1098</v>
      </c>
      <c r="F1582" s="264" t="s">
        <v>1099</v>
      </c>
      <c r="G1582" s="504">
        <v>13400</v>
      </c>
      <c r="H1582" s="491" t="s">
        <v>2202</v>
      </c>
      <c r="I1582" s="491"/>
      <c r="J1582" s="491"/>
      <c r="K1582" s="497">
        <v>43624</v>
      </c>
      <c r="L1582" s="264" t="s">
        <v>1100</v>
      </c>
      <c r="M1582" s="264" t="s">
        <v>6669</v>
      </c>
    </row>
    <row r="1583" spans="1:13" ht="38.25">
      <c r="A1583" s="12"/>
      <c r="B1583" s="21">
        <v>247</v>
      </c>
      <c r="C1583" s="264" t="s">
        <v>1107</v>
      </c>
      <c r="D1583" s="264" t="s">
        <v>1108</v>
      </c>
      <c r="E1583" s="264" t="s">
        <v>2879</v>
      </c>
      <c r="F1583" s="264" t="s">
        <v>1103</v>
      </c>
      <c r="G1583" s="504">
        <v>5200</v>
      </c>
      <c r="H1583" s="491" t="s">
        <v>2202</v>
      </c>
      <c r="I1583" s="491"/>
      <c r="J1583" s="491"/>
      <c r="K1583" s="497">
        <v>43624</v>
      </c>
      <c r="L1583" s="264" t="s">
        <v>1104</v>
      </c>
      <c r="M1583" s="264" t="s">
        <v>6669</v>
      </c>
    </row>
    <row r="1584" spans="1:13" ht="25.5">
      <c r="A1584" s="12"/>
      <c r="B1584" s="21">
        <v>248</v>
      </c>
      <c r="C1584" s="264" t="s">
        <v>1585</v>
      </c>
      <c r="D1584" s="264" t="s">
        <v>1586</v>
      </c>
      <c r="E1584" s="264" t="s">
        <v>1109</v>
      </c>
      <c r="F1584" s="264" t="s">
        <v>1110</v>
      </c>
      <c r="G1584" s="504">
        <v>4800</v>
      </c>
      <c r="H1584" s="491" t="s">
        <v>2202</v>
      </c>
      <c r="I1584" s="491"/>
      <c r="J1584" s="491"/>
      <c r="K1584" s="497">
        <v>43624</v>
      </c>
      <c r="L1584" s="264" t="s">
        <v>1111</v>
      </c>
      <c r="M1584" s="264" t="s">
        <v>6669</v>
      </c>
    </row>
    <row r="1585" spans="1:13" ht="38.25">
      <c r="A1585" s="12"/>
      <c r="B1585" s="21">
        <v>249</v>
      </c>
      <c r="C1585" s="264" t="s">
        <v>1591</v>
      </c>
      <c r="D1585" s="264" t="s">
        <v>1592</v>
      </c>
      <c r="E1585" s="264" t="s">
        <v>1112</v>
      </c>
      <c r="F1585" s="264" t="s">
        <v>1113</v>
      </c>
      <c r="G1585" s="504">
        <v>8368</v>
      </c>
      <c r="H1585" s="491" t="s">
        <v>2202</v>
      </c>
      <c r="I1585" s="491"/>
      <c r="J1585" s="491"/>
      <c r="K1585" s="497">
        <v>43624</v>
      </c>
      <c r="L1585" s="264" t="s">
        <v>1114</v>
      </c>
      <c r="M1585" s="264" t="s">
        <v>6669</v>
      </c>
    </row>
    <row r="1586" spans="1:13" ht="25.5">
      <c r="A1586" s="12"/>
      <c r="B1586" s="21">
        <v>250</v>
      </c>
      <c r="C1586" s="264" t="s">
        <v>1599</v>
      </c>
      <c r="D1586" s="264" t="s">
        <v>1600</v>
      </c>
      <c r="E1586" s="264" t="s">
        <v>1593</v>
      </c>
      <c r="F1586" s="264" t="s">
        <v>1594</v>
      </c>
      <c r="G1586" s="504">
        <v>5200</v>
      </c>
      <c r="H1586" s="491" t="s">
        <v>2202</v>
      </c>
      <c r="I1586" s="491"/>
      <c r="J1586" s="491"/>
      <c r="K1586" s="497" t="s">
        <v>6746</v>
      </c>
      <c r="L1586" s="264" t="s">
        <v>1595</v>
      </c>
      <c r="M1586" s="264" t="s">
        <v>6669</v>
      </c>
    </row>
    <row r="1587" spans="1:13" ht="25.5">
      <c r="A1587" s="12"/>
      <c r="B1587" s="21">
        <v>251</v>
      </c>
      <c r="C1587" s="264" t="s">
        <v>1607</v>
      </c>
      <c r="D1587" s="264" t="s">
        <v>1608</v>
      </c>
      <c r="E1587" s="264" t="s">
        <v>1596</v>
      </c>
      <c r="F1587" s="264" t="s">
        <v>1597</v>
      </c>
      <c r="G1587" s="504">
        <v>1</v>
      </c>
      <c r="H1587" s="491" t="s">
        <v>2202</v>
      </c>
      <c r="I1587" s="491"/>
      <c r="J1587" s="491"/>
      <c r="K1587" s="497" t="s">
        <v>6746</v>
      </c>
      <c r="L1587" s="264" t="s">
        <v>1598</v>
      </c>
      <c r="M1587" s="264" t="s">
        <v>6669</v>
      </c>
    </row>
    <row r="1588" spans="1:13" ht="25.5">
      <c r="A1588" s="12"/>
      <c r="B1588" s="21">
        <v>252</v>
      </c>
      <c r="C1588" s="264" t="s">
        <v>22</v>
      </c>
      <c r="D1588" s="264" t="s">
        <v>5134</v>
      </c>
      <c r="E1588" s="264" t="s">
        <v>1601</v>
      </c>
      <c r="F1588" s="264" t="s">
        <v>2985</v>
      </c>
      <c r="G1588" s="504">
        <v>20000</v>
      </c>
      <c r="H1588" s="491" t="s">
        <v>2202</v>
      </c>
      <c r="I1588" s="491"/>
      <c r="J1588" s="491"/>
      <c r="K1588" s="497" t="s">
        <v>6746</v>
      </c>
      <c r="L1588" s="264" t="s">
        <v>1602</v>
      </c>
      <c r="M1588" s="264" t="s">
        <v>6669</v>
      </c>
    </row>
    <row r="1589" spans="1:13" ht="25.5">
      <c r="A1589" s="12"/>
      <c r="B1589" s="21">
        <v>253</v>
      </c>
      <c r="C1589" s="264" t="s">
        <v>2045</v>
      </c>
      <c r="D1589" s="264" t="s">
        <v>2046</v>
      </c>
      <c r="E1589" s="264" t="s">
        <v>1610</v>
      </c>
      <c r="F1589" s="264" t="s">
        <v>1611</v>
      </c>
      <c r="G1589" s="504">
        <v>500</v>
      </c>
      <c r="H1589" s="491" t="s">
        <v>2202</v>
      </c>
      <c r="I1589" s="491"/>
      <c r="J1589" s="491"/>
      <c r="K1589" s="497" t="s">
        <v>6746</v>
      </c>
      <c r="L1589" s="264" t="s">
        <v>1612</v>
      </c>
      <c r="M1589" s="264" t="s">
        <v>6669</v>
      </c>
    </row>
    <row r="1590" spans="1:13" ht="38.25">
      <c r="A1590" s="12"/>
      <c r="B1590" s="21">
        <v>254</v>
      </c>
      <c r="C1590" s="264" t="s">
        <v>2258</v>
      </c>
      <c r="D1590" s="264" t="s">
        <v>2259</v>
      </c>
      <c r="E1590" s="264" t="s">
        <v>2043</v>
      </c>
      <c r="F1590" s="264" t="s">
        <v>2044</v>
      </c>
      <c r="G1590" s="504">
        <v>580</v>
      </c>
      <c r="H1590" s="491" t="s">
        <v>2202</v>
      </c>
      <c r="I1590" s="491"/>
      <c r="J1590" s="491"/>
      <c r="K1590" s="496">
        <v>43471</v>
      </c>
      <c r="L1590" s="264" t="s">
        <v>2067</v>
      </c>
      <c r="M1590" s="264" t="s">
        <v>6669</v>
      </c>
    </row>
    <row r="1591" spans="1:13" ht="25.5">
      <c r="A1591" s="12"/>
      <c r="B1591" s="21">
        <v>255</v>
      </c>
      <c r="C1591" s="264" t="s">
        <v>1587</v>
      </c>
      <c r="D1591" s="264" t="s">
        <v>1588</v>
      </c>
      <c r="E1591" s="264" t="s">
        <v>2237</v>
      </c>
      <c r="F1591" s="264" t="s">
        <v>2260</v>
      </c>
      <c r="G1591" s="504">
        <v>5000</v>
      </c>
      <c r="H1591" s="491" t="s">
        <v>2202</v>
      </c>
      <c r="I1591" s="491"/>
      <c r="J1591" s="491"/>
      <c r="K1591" s="497" t="s">
        <v>6550</v>
      </c>
      <c r="L1591" s="264" t="s">
        <v>2261</v>
      </c>
      <c r="M1591" s="264" t="s">
        <v>6669</v>
      </c>
    </row>
    <row r="1592" spans="1:13" ht="38.25">
      <c r="A1592" s="12"/>
      <c r="B1592" s="21">
        <v>256</v>
      </c>
      <c r="C1592" s="264" t="s">
        <v>2798</v>
      </c>
      <c r="D1592" s="264" t="s">
        <v>2799</v>
      </c>
      <c r="E1592" s="264" t="s">
        <v>5377</v>
      </c>
      <c r="F1592" s="264" t="s">
        <v>5538</v>
      </c>
      <c r="G1592" s="504">
        <v>2200</v>
      </c>
      <c r="H1592" s="491" t="s">
        <v>2202</v>
      </c>
      <c r="I1592" s="491"/>
      <c r="J1592" s="491"/>
      <c r="K1592" s="497" t="s">
        <v>6550</v>
      </c>
      <c r="L1592" s="264" t="s">
        <v>5726</v>
      </c>
      <c r="M1592" s="264" t="s">
        <v>6669</v>
      </c>
    </row>
    <row r="1593" spans="1:13" ht="63.75">
      <c r="A1593" s="12"/>
      <c r="B1593" s="21">
        <v>257</v>
      </c>
      <c r="C1593" s="264" t="s">
        <v>5135</v>
      </c>
      <c r="D1593" s="264" t="s">
        <v>2800</v>
      </c>
      <c r="E1593" s="264" t="s">
        <v>1589</v>
      </c>
      <c r="F1593" s="264" t="s">
        <v>1590</v>
      </c>
      <c r="G1593" s="504">
        <v>80000</v>
      </c>
      <c r="H1593" s="491" t="s">
        <v>2202</v>
      </c>
      <c r="I1593" s="491"/>
      <c r="J1593" s="491"/>
      <c r="K1593" s="497">
        <v>43775</v>
      </c>
      <c r="L1593" s="264" t="s">
        <v>3089</v>
      </c>
      <c r="M1593" s="264" t="s">
        <v>6669</v>
      </c>
    </row>
    <row r="1594" spans="1:13" ht="38.25">
      <c r="A1594" s="12"/>
      <c r="B1594" s="21">
        <v>258</v>
      </c>
      <c r="C1594" s="264" t="s">
        <v>1022</v>
      </c>
      <c r="D1594" s="264" t="s">
        <v>1093</v>
      </c>
      <c r="E1594" s="264" t="s">
        <v>2889</v>
      </c>
      <c r="F1594" s="264" t="s">
        <v>2994</v>
      </c>
      <c r="G1594" s="504">
        <v>6815</v>
      </c>
      <c r="H1594" s="491" t="s">
        <v>2202</v>
      </c>
      <c r="I1594" s="491"/>
      <c r="J1594" s="491"/>
      <c r="K1594" s="497" t="s">
        <v>6746</v>
      </c>
      <c r="L1594" s="264" t="s">
        <v>3090</v>
      </c>
      <c r="M1594" s="264" t="s">
        <v>6669</v>
      </c>
    </row>
    <row r="1595" spans="1:13" ht="38.25">
      <c r="A1595" s="12"/>
      <c r="B1595" s="21">
        <v>259</v>
      </c>
      <c r="C1595" s="264" t="s">
        <v>3224</v>
      </c>
      <c r="D1595" s="264" t="s">
        <v>3220</v>
      </c>
      <c r="E1595" s="264" t="s">
        <v>3221</v>
      </c>
      <c r="F1595" s="264" t="s">
        <v>3222</v>
      </c>
      <c r="G1595" s="504">
        <v>6500</v>
      </c>
      <c r="H1595" s="491" t="s">
        <v>2202</v>
      </c>
      <c r="I1595" s="491"/>
      <c r="J1595" s="491"/>
      <c r="K1595" s="497" t="s">
        <v>6746</v>
      </c>
      <c r="L1595" s="264" t="s">
        <v>3223</v>
      </c>
      <c r="M1595" s="264" t="s">
        <v>6669</v>
      </c>
    </row>
    <row r="1596" spans="1:13" ht="89.25">
      <c r="A1596" s="12"/>
      <c r="B1596" s="21">
        <v>260</v>
      </c>
      <c r="C1596" s="264" t="s">
        <v>3219</v>
      </c>
      <c r="D1596" s="264" t="s">
        <v>2273</v>
      </c>
      <c r="E1596" s="264" t="s">
        <v>3221</v>
      </c>
      <c r="F1596" s="264" t="s">
        <v>3225</v>
      </c>
      <c r="G1596" s="504">
        <v>33500</v>
      </c>
      <c r="H1596" s="491" t="s">
        <v>2202</v>
      </c>
      <c r="I1596" s="491"/>
      <c r="J1596" s="491"/>
      <c r="K1596" s="497" t="s">
        <v>6746</v>
      </c>
      <c r="L1596" s="264" t="s">
        <v>3226</v>
      </c>
      <c r="M1596" s="264" t="s">
        <v>6669</v>
      </c>
    </row>
    <row r="1597" spans="1:13" ht="25.5">
      <c r="A1597" s="12"/>
      <c r="B1597" s="21">
        <v>261</v>
      </c>
      <c r="C1597" s="264" t="s">
        <v>5136</v>
      </c>
      <c r="D1597" s="264" t="s">
        <v>5137</v>
      </c>
      <c r="E1597" s="264" t="s">
        <v>5378</v>
      </c>
      <c r="F1597" s="264" t="s">
        <v>5539</v>
      </c>
      <c r="G1597" s="504">
        <v>500</v>
      </c>
      <c r="H1597" s="491" t="s">
        <v>2202</v>
      </c>
      <c r="I1597" s="491"/>
      <c r="J1597" s="491"/>
      <c r="K1597" s="497" t="s">
        <v>6746</v>
      </c>
      <c r="L1597" s="264" t="s">
        <v>5727</v>
      </c>
      <c r="M1597" s="264" t="s">
        <v>6669</v>
      </c>
    </row>
    <row r="1598" spans="1:13" ht="51">
      <c r="A1598" s="12"/>
      <c r="B1598" s="21">
        <v>262</v>
      </c>
      <c r="C1598" s="264" t="s">
        <v>5138</v>
      </c>
      <c r="D1598" s="264" t="s">
        <v>5139</v>
      </c>
      <c r="E1598" s="264" t="s">
        <v>3834</v>
      </c>
      <c r="F1598" s="264" t="s">
        <v>3835</v>
      </c>
      <c r="G1598" s="504">
        <v>31512</v>
      </c>
      <c r="H1598" s="491" t="s">
        <v>2202</v>
      </c>
      <c r="I1598" s="491"/>
      <c r="J1598" s="491"/>
      <c r="K1598" s="497" t="s">
        <v>6746</v>
      </c>
      <c r="L1598" s="264" t="s">
        <v>5728</v>
      </c>
      <c r="M1598" s="264" t="s">
        <v>6669</v>
      </c>
    </row>
    <row r="1599" spans="1:13" ht="51">
      <c r="A1599" s="12"/>
      <c r="B1599" s="21">
        <v>263</v>
      </c>
      <c r="C1599" s="264" t="s">
        <v>5140</v>
      </c>
      <c r="D1599" s="264" t="s">
        <v>1543</v>
      </c>
      <c r="E1599" s="264" t="s">
        <v>1544</v>
      </c>
      <c r="F1599" s="264" t="s">
        <v>1545</v>
      </c>
      <c r="G1599" s="504">
        <v>34796</v>
      </c>
      <c r="H1599" s="491" t="s">
        <v>2202</v>
      </c>
      <c r="I1599" s="491"/>
      <c r="J1599" s="491"/>
      <c r="K1599" s="497" t="s">
        <v>6746</v>
      </c>
      <c r="L1599" s="264" t="s">
        <v>5729</v>
      </c>
      <c r="M1599" s="264" t="s">
        <v>6669</v>
      </c>
    </row>
    <row r="1600" spans="1:13" ht="25.5">
      <c r="A1600" s="12"/>
      <c r="B1600" s="21">
        <v>264</v>
      </c>
      <c r="C1600" s="264" t="s">
        <v>1546</v>
      </c>
      <c r="D1600" s="264" t="s">
        <v>1547</v>
      </c>
      <c r="E1600" s="264" t="s">
        <v>1548</v>
      </c>
      <c r="F1600" s="264" t="s">
        <v>1549</v>
      </c>
      <c r="G1600" s="504">
        <v>2280</v>
      </c>
      <c r="H1600" s="491" t="s">
        <v>2202</v>
      </c>
      <c r="I1600" s="491"/>
      <c r="J1600" s="491"/>
      <c r="K1600" s="497" t="s">
        <v>6746</v>
      </c>
      <c r="L1600" s="264" t="s">
        <v>1550</v>
      </c>
      <c r="M1600" s="264" t="s">
        <v>6669</v>
      </c>
    </row>
    <row r="1601" spans="1:13" ht="25.5">
      <c r="A1601" s="12"/>
      <c r="B1601" s="21">
        <v>265</v>
      </c>
      <c r="C1601" s="264" t="s">
        <v>1551</v>
      </c>
      <c r="D1601" s="264" t="s">
        <v>1552</v>
      </c>
      <c r="E1601" s="264" t="s">
        <v>1553</v>
      </c>
      <c r="F1601" s="264" t="s">
        <v>1554</v>
      </c>
      <c r="G1601" s="504">
        <v>10200</v>
      </c>
      <c r="H1601" s="491" t="s">
        <v>2202</v>
      </c>
      <c r="I1601" s="491"/>
      <c r="J1601" s="491"/>
      <c r="K1601" s="497" t="s">
        <v>6746</v>
      </c>
      <c r="L1601" s="264" t="s">
        <v>1555</v>
      </c>
      <c r="M1601" s="264" t="s">
        <v>6669</v>
      </c>
    </row>
    <row r="1602" spans="1:13" ht="25.5">
      <c r="A1602" s="12"/>
      <c r="B1602" s="21">
        <v>266</v>
      </c>
      <c r="C1602" s="264" t="s">
        <v>139</v>
      </c>
      <c r="D1602" s="264" t="s">
        <v>1216</v>
      </c>
      <c r="E1602" s="264" t="s">
        <v>1556</v>
      </c>
      <c r="F1602" s="264" t="s">
        <v>1557</v>
      </c>
      <c r="G1602" s="504">
        <v>4990</v>
      </c>
      <c r="H1602" s="491" t="s">
        <v>2202</v>
      </c>
      <c r="I1602" s="491"/>
      <c r="J1602" s="491"/>
      <c r="K1602" s="497" t="s">
        <v>6746</v>
      </c>
      <c r="L1602" s="264" t="s">
        <v>1558</v>
      </c>
      <c r="M1602" s="264" t="s">
        <v>6669</v>
      </c>
    </row>
    <row r="1603" spans="1:13" ht="25.5">
      <c r="A1603" s="12"/>
      <c r="B1603" s="21">
        <v>267</v>
      </c>
      <c r="C1603" s="264" t="s">
        <v>1559</v>
      </c>
      <c r="D1603" s="264" t="s">
        <v>1560</v>
      </c>
      <c r="E1603" s="264" t="s">
        <v>1561</v>
      </c>
      <c r="F1603" s="264" t="s">
        <v>1562</v>
      </c>
      <c r="G1603" s="504">
        <v>20050</v>
      </c>
      <c r="H1603" s="491" t="s">
        <v>2202</v>
      </c>
      <c r="I1603" s="491"/>
      <c r="J1603" s="491"/>
      <c r="K1603" s="497" t="s">
        <v>6746</v>
      </c>
      <c r="L1603" s="264" t="s">
        <v>1563</v>
      </c>
      <c r="M1603" s="264" t="s">
        <v>6669</v>
      </c>
    </row>
    <row r="1604" spans="1:13" ht="25.5">
      <c r="A1604" s="12"/>
      <c r="B1604" s="21">
        <v>268</v>
      </c>
      <c r="C1604" s="264" t="s">
        <v>1565</v>
      </c>
      <c r="D1604" s="264" t="s">
        <v>1566</v>
      </c>
      <c r="E1604" s="264" t="s">
        <v>2880</v>
      </c>
      <c r="F1604" s="264" t="s">
        <v>2984</v>
      </c>
      <c r="G1604" s="504">
        <v>3200</v>
      </c>
      <c r="H1604" s="491" t="s">
        <v>2202</v>
      </c>
      <c r="I1604" s="491"/>
      <c r="J1604" s="491"/>
      <c r="K1604" s="497" t="s">
        <v>6746</v>
      </c>
      <c r="L1604" s="264" t="s">
        <v>1568</v>
      </c>
      <c r="M1604" s="264" t="s">
        <v>6669</v>
      </c>
    </row>
    <row r="1605" spans="1:13" ht="25.5">
      <c r="A1605" s="12"/>
      <c r="B1605" s="21">
        <v>269</v>
      </c>
      <c r="C1605" s="264" t="s">
        <v>1460</v>
      </c>
      <c r="D1605" s="264" t="s">
        <v>1567</v>
      </c>
      <c r="E1605" s="264" t="s">
        <v>5379</v>
      </c>
      <c r="F1605" s="264" t="s">
        <v>5540</v>
      </c>
      <c r="G1605" s="504">
        <v>20000</v>
      </c>
      <c r="H1605" s="491" t="s">
        <v>2202</v>
      </c>
      <c r="I1605" s="491"/>
      <c r="J1605" s="491"/>
      <c r="K1605" s="497" t="s">
        <v>6746</v>
      </c>
      <c r="L1605" s="264" t="s">
        <v>5730</v>
      </c>
      <c r="M1605" s="264" t="s">
        <v>6669</v>
      </c>
    </row>
    <row r="1606" spans="1:13" ht="25.5">
      <c r="A1606" s="12"/>
      <c r="B1606" s="21">
        <v>270</v>
      </c>
      <c r="C1606" s="264" t="s">
        <v>1569</v>
      </c>
      <c r="D1606" s="264" t="s">
        <v>1570</v>
      </c>
      <c r="E1606" s="264" t="s">
        <v>2881</v>
      </c>
      <c r="F1606" s="264" t="s">
        <v>1571</v>
      </c>
      <c r="G1606" s="504">
        <v>20000</v>
      </c>
      <c r="H1606" s="491" t="s">
        <v>2202</v>
      </c>
      <c r="I1606" s="491"/>
      <c r="J1606" s="491"/>
      <c r="K1606" s="497" t="s">
        <v>6746</v>
      </c>
      <c r="L1606" s="264" t="s">
        <v>1572</v>
      </c>
      <c r="M1606" s="264" t="s">
        <v>6669</v>
      </c>
    </row>
    <row r="1607" spans="1:13" ht="25.5">
      <c r="A1607" s="12"/>
      <c r="B1607" s="21">
        <v>271</v>
      </c>
      <c r="C1607" s="264" t="s">
        <v>1573</v>
      </c>
      <c r="D1607" s="264" t="s">
        <v>1574</v>
      </c>
      <c r="E1607" s="264" t="s">
        <v>2882</v>
      </c>
      <c r="F1607" s="264" t="s">
        <v>1575</v>
      </c>
      <c r="G1607" s="504">
        <v>20000</v>
      </c>
      <c r="H1607" s="491" t="s">
        <v>2202</v>
      </c>
      <c r="I1607" s="491"/>
      <c r="J1607" s="491"/>
      <c r="K1607" s="497" t="s">
        <v>6746</v>
      </c>
      <c r="L1607" s="264" t="s">
        <v>1576</v>
      </c>
      <c r="M1607" s="264" t="s">
        <v>6669</v>
      </c>
    </row>
    <row r="1608" spans="1:13" ht="25.5">
      <c r="A1608" s="12"/>
      <c r="B1608" s="21">
        <v>272</v>
      </c>
      <c r="C1608" s="264" t="s">
        <v>1577</v>
      </c>
      <c r="D1608" s="264" t="s">
        <v>1578</v>
      </c>
      <c r="E1608" s="264" t="s">
        <v>2883</v>
      </c>
      <c r="F1608" s="264" t="s">
        <v>1579</v>
      </c>
      <c r="G1608" s="504">
        <v>20000</v>
      </c>
      <c r="H1608" s="491" t="s">
        <v>2202</v>
      </c>
      <c r="I1608" s="491"/>
      <c r="J1608" s="491"/>
      <c r="K1608" s="497" t="s">
        <v>6746</v>
      </c>
      <c r="L1608" s="264" t="s">
        <v>1580</v>
      </c>
      <c r="M1608" s="264" t="s">
        <v>6669</v>
      </c>
    </row>
    <row r="1609" spans="1:13" ht="25.5">
      <c r="A1609" s="12"/>
      <c r="B1609" s="21">
        <v>273</v>
      </c>
      <c r="C1609" s="264" t="s">
        <v>1581</v>
      </c>
      <c r="D1609" s="264" t="s">
        <v>1582</v>
      </c>
      <c r="E1609" s="264" t="s">
        <v>2884</v>
      </c>
      <c r="F1609" s="264" t="s">
        <v>1583</v>
      </c>
      <c r="G1609" s="504">
        <v>20100</v>
      </c>
      <c r="H1609" s="491" t="s">
        <v>2202</v>
      </c>
      <c r="I1609" s="491"/>
      <c r="J1609" s="491"/>
      <c r="K1609" s="497" t="s">
        <v>6746</v>
      </c>
      <c r="L1609" s="264" t="s">
        <v>1584</v>
      </c>
      <c r="M1609" s="264" t="s">
        <v>6669</v>
      </c>
    </row>
    <row r="1610" spans="1:13" ht="25.5">
      <c r="A1610" s="12"/>
      <c r="B1610" s="21">
        <v>274</v>
      </c>
      <c r="C1610" s="264" t="s">
        <v>793</v>
      </c>
      <c r="D1610" s="264" t="s">
        <v>5141</v>
      </c>
      <c r="E1610" s="264" t="s">
        <v>2032</v>
      </c>
      <c r="F1610" s="264" t="s">
        <v>2033</v>
      </c>
      <c r="G1610" s="504">
        <v>5200</v>
      </c>
      <c r="H1610" s="491" t="s">
        <v>2202</v>
      </c>
      <c r="I1610" s="491"/>
      <c r="J1610" s="491"/>
      <c r="K1610" s="497">
        <v>43471</v>
      </c>
      <c r="L1610" s="264" t="s">
        <v>2064</v>
      </c>
      <c r="M1610" s="264" t="s">
        <v>6669</v>
      </c>
    </row>
    <row r="1611" spans="1:13" ht="25.5">
      <c r="A1611" s="12"/>
      <c r="B1611" s="21">
        <v>275</v>
      </c>
      <c r="C1611" s="264" t="s">
        <v>2038</v>
      </c>
      <c r="D1611" s="264" t="s">
        <v>1458</v>
      </c>
      <c r="E1611" s="264" t="s">
        <v>2034</v>
      </c>
      <c r="F1611" s="264" t="s">
        <v>2035</v>
      </c>
      <c r="G1611" s="504">
        <v>200</v>
      </c>
      <c r="H1611" s="491" t="s">
        <v>2202</v>
      </c>
      <c r="I1611" s="491"/>
      <c r="J1611" s="491"/>
      <c r="K1611" s="497" t="s">
        <v>6746</v>
      </c>
      <c r="L1611" s="264" t="s">
        <v>2065</v>
      </c>
      <c r="M1611" s="264" t="s">
        <v>6669</v>
      </c>
    </row>
    <row r="1612" spans="1:13" ht="25.5">
      <c r="A1612" s="12"/>
      <c r="B1612" s="21">
        <v>276</v>
      </c>
      <c r="C1612" s="264" t="s">
        <v>2238</v>
      </c>
      <c r="D1612" s="264" t="s">
        <v>2239</v>
      </c>
      <c r="E1612" s="264" t="s">
        <v>2169</v>
      </c>
      <c r="F1612" s="264" t="s">
        <v>2170</v>
      </c>
      <c r="G1612" s="504">
        <v>5028</v>
      </c>
      <c r="H1612" s="491" t="s">
        <v>2202</v>
      </c>
      <c r="I1612" s="491"/>
      <c r="J1612" s="491"/>
      <c r="K1612" s="497" t="s">
        <v>6774</v>
      </c>
      <c r="L1612" s="264" t="s">
        <v>2183</v>
      </c>
      <c r="M1612" s="264" t="s">
        <v>6669</v>
      </c>
    </row>
    <row r="1613" spans="1:13" ht="25.5">
      <c r="A1613" s="12"/>
      <c r="B1613" s="21">
        <v>277</v>
      </c>
      <c r="C1613" s="264" t="s">
        <v>1647</v>
      </c>
      <c r="D1613" s="264" t="s">
        <v>1648</v>
      </c>
      <c r="E1613" s="264" t="s">
        <v>2240</v>
      </c>
      <c r="F1613" s="264" t="s">
        <v>2241</v>
      </c>
      <c r="G1613" s="504">
        <v>9329</v>
      </c>
      <c r="H1613" s="491" t="s">
        <v>2202</v>
      </c>
      <c r="I1613" s="491"/>
      <c r="J1613" s="491"/>
      <c r="K1613" s="497" t="s">
        <v>6746</v>
      </c>
      <c r="L1613" s="264" t="s">
        <v>2242</v>
      </c>
      <c r="M1613" s="264" t="s">
        <v>6669</v>
      </c>
    </row>
    <row r="1614" spans="1:13" ht="25.5">
      <c r="A1614" s="12"/>
      <c r="B1614" s="21">
        <v>278</v>
      </c>
      <c r="C1614" s="264" t="s">
        <v>5142</v>
      </c>
      <c r="D1614" s="264" t="s">
        <v>2262</v>
      </c>
      <c r="E1614" s="264" t="s">
        <v>2885</v>
      </c>
      <c r="F1614" s="264" t="s">
        <v>1649</v>
      </c>
      <c r="G1614" s="504">
        <v>200</v>
      </c>
      <c r="H1614" s="491" t="s">
        <v>2202</v>
      </c>
      <c r="I1614" s="491"/>
      <c r="J1614" s="491"/>
      <c r="K1614" s="497" t="s">
        <v>6746</v>
      </c>
      <c r="L1614" s="264" t="s">
        <v>1650</v>
      </c>
      <c r="M1614" s="264" t="s">
        <v>6669</v>
      </c>
    </row>
    <row r="1615" spans="1:13" ht="38.25">
      <c r="A1615" s="12"/>
      <c r="B1615" s="21">
        <v>279</v>
      </c>
      <c r="C1615" s="264" t="s">
        <v>2795</v>
      </c>
      <c r="D1615" s="264" t="s">
        <v>2796</v>
      </c>
      <c r="E1615" s="264" t="s">
        <v>2263</v>
      </c>
      <c r="F1615" s="264" t="s">
        <v>2264</v>
      </c>
      <c r="G1615" s="504">
        <v>200</v>
      </c>
      <c r="H1615" s="491" t="s">
        <v>2202</v>
      </c>
      <c r="I1615" s="491"/>
      <c r="J1615" s="491"/>
      <c r="K1615" s="497" t="s">
        <v>6746</v>
      </c>
      <c r="L1615" s="264" t="s">
        <v>2265</v>
      </c>
      <c r="M1615" s="264" t="s">
        <v>6669</v>
      </c>
    </row>
    <row r="1616" spans="1:13" ht="38.25">
      <c r="A1616" s="12"/>
      <c r="B1616" s="21">
        <v>280</v>
      </c>
      <c r="C1616" s="264" t="s">
        <v>2504</v>
      </c>
      <c r="D1616" s="264" t="s">
        <v>2797</v>
      </c>
      <c r="E1616" s="264" t="s">
        <v>5380</v>
      </c>
      <c r="F1616" s="264" t="s">
        <v>2993</v>
      </c>
      <c r="G1616" s="504">
        <v>200</v>
      </c>
      <c r="H1616" s="491" t="s">
        <v>2202</v>
      </c>
      <c r="I1616" s="491"/>
      <c r="J1616" s="491"/>
      <c r="K1616" s="497" t="s">
        <v>6746</v>
      </c>
      <c r="L1616" s="264" t="s">
        <v>3087</v>
      </c>
      <c r="M1616" s="264" t="s">
        <v>6669</v>
      </c>
    </row>
    <row r="1617" spans="1:13" ht="51">
      <c r="A1617" s="12"/>
      <c r="B1617" s="21">
        <v>281</v>
      </c>
      <c r="C1617" s="264" t="s">
        <v>3481</v>
      </c>
      <c r="D1617" s="264" t="s">
        <v>3482</v>
      </c>
      <c r="E1617" s="264" t="s">
        <v>2888</v>
      </c>
      <c r="F1617" s="264" t="s">
        <v>2505</v>
      </c>
      <c r="G1617" s="495">
        <v>9000</v>
      </c>
      <c r="H1617" s="491" t="s">
        <v>2202</v>
      </c>
      <c r="I1617" s="491"/>
      <c r="J1617" s="491"/>
      <c r="K1617" s="497" t="s">
        <v>6746</v>
      </c>
      <c r="L1617" s="264" t="s">
        <v>3088</v>
      </c>
      <c r="M1617" s="264" t="s">
        <v>6669</v>
      </c>
    </row>
    <row r="1618" spans="1:13" ht="38.25">
      <c r="A1618" s="12"/>
      <c r="B1618" s="21">
        <v>282</v>
      </c>
      <c r="C1618" s="264" t="s">
        <v>3836</v>
      </c>
      <c r="D1618" s="264" t="s">
        <v>3837</v>
      </c>
      <c r="E1618" s="264" t="s">
        <v>3483</v>
      </c>
      <c r="F1618" s="264" t="s">
        <v>3484</v>
      </c>
      <c r="G1618" s="495">
        <v>49500</v>
      </c>
      <c r="H1618" s="491" t="s">
        <v>2202</v>
      </c>
      <c r="I1618" s="491"/>
      <c r="J1618" s="491"/>
      <c r="K1618" s="497" t="s">
        <v>6041</v>
      </c>
      <c r="L1618" s="264" t="s">
        <v>5731</v>
      </c>
      <c r="M1618" s="264" t="s">
        <v>6669</v>
      </c>
    </row>
    <row r="1619" spans="1:13" ht="25.5">
      <c r="A1619" s="12"/>
      <c r="B1619" s="21">
        <v>283</v>
      </c>
      <c r="C1619" s="264" t="s">
        <v>4752</v>
      </c>
      <c r="D1619" s="264" t="s">
        <v>5143</v>
      </c>
      <c r="E1619" s="264" t="s">
        <v>2885</v>
      </c>
      <c r="F1619" s="264" t="s">
        <v>3838</v>
      </c>
      <c r="G1619" s="495">
        <v>5000</v>
      </c>
      <c r="H1619" s="491" t="s">
        <v>2202</v>
      </c>
      <c r="I1619" s="491"/>
      <c r="J1619" s="491"/>
      <c r="K1619" s="497" t="s">
        <v>6746</v>
      </c>
      <c r="L1619" s="264" t="s">
        <v>5732</v>
      </c>
      <c r="M1619" s="264" t="s">
        <v>6669</v>
      </c>
    </row>
    <row r="1620" spans="1:13" ht="25.5">
      <c r="A1620" s="12"/>
      <c r="B1620" s="21">
        <v>284</v>
      </c>
      <c r="C1620" s="264" t="s">
        <v>1603</v>
      </c>
      <c r="D1620" s="264" t="s">
        <v>1604</v>
      </c>
      <c r="E1620" s="264" t="s">
        <v>1605</v>
      </c>
      <c r="F1620" s="264" t="s">
        <v>1606</v>
      </c>
      <c r="G1620" s="504">
        <v>5200</v>
      </c>
      <c r="H1620" s="491" t="s">
        <v>2202</v>
      </c>
      <c r="I1620" s="491"/>
      <c r="J1620" s="491"/>
      <c r="K1620" s="497" t="s">
        <v>4845</v>
      </c>
      <c r="L1620" s="264" t="s">
        <v>3839</v>
      </c>
      <c r="M1620" s="264" t="s">
        <v>6669</v>
      </c>
    </row>
    <row r="1621" spans="1:13" ht="38.25">
      <c r="A1621" s="12"/>
      <c r="B1621" s="21">
        <v>285</v>
      </c>
      <c r="C1621" s="264" t="s">
        <v>1613</v>
      </c>
      <c r="D1621" s="264" t="s">
        <v>1614</v>
      </c>
      <c r="E1621" s="264" t="s">
        <v>1615</v>
      </c>
      <c r="F1621" s="264" t="s">
        <v>1616</v>
      </c>
      <c r="G1621" s="504">
        <v>12400</v>
      </c>
      <c r="H1621" s="491" t="s">
        <v>2202</v>
      </c>
      <c r="I1621" s="491"/>
      <c r="J1621" s="491"/>
      <c r="K1621" s="497" t="s">
        <v>6746</v>
      </c>
      <c r="L1621" s="264" t="s">
        <v>1617</v>
      </c>
      <c r="M1621" s="264" t="s">
        <v>6669</v>
      </c>
    </row>
    <row r="1622" spans="1:13" ht="38.25">
      <c r="A1622" s="12"/>
      <c r="B1622" s="21">
        <v>286</v>
      </c>
      <c r="C1622" s="264" t="s">
        <v>1618</v>
      </c>
      <c r="D1622" s="264" t="s">
        <v>1619</v>
      </c>
      <c r="E1622" s="264" t="s">
        <v>1620</v>
      </c>
      <c r="F1622" s="264" t="s">
        <v>1621</v>
      </c>
      <c r="G1622" s="504">
        <v>3200</v>
      </c>
      <c r="H1622" s="491" t="s">
        <v>2202</v>
      </c>
      <c r="I1622" s="491"/>
      <c r="J1622" s="491"/>
      <c r="K1622" s="497" t="s">
        <v>6746</v>
      </c>
      <c r="L1622" s="264" t="s">
        <v>1622</v>
      </c>
      <c r="M1622" s="264" t="s">
        <v>6669</v>
      </c>
    </row>
    <row r="1623" spans="1:13" ht="38.25">
      <c r="A1623" s="12"/>
      <c r="B1623" s="21">
        <v>287</v>
      </c>
      <c r="C1623" s="264" t="s">
        <v>1623</v>
      </c>
      <c r="D1623" s="264" t="s">
        <v>1624</v>
      </c>
      <c r="E1623" s="264" t="s">
        <v>1625</v>
      </c>
      <c r="F1623" s="264" t="s">
        <v>1626</v>
      </c>
      <c r="G1623" s="504">
        <v>5200</v>
      </c>
      <c r="H1623" s="491" t="s">
        <v>2202</v>
      </c>
      <c r="I1623" s="491"/>
      <c r="J1623" s="491"/>
      <c r="K1623" s="497" t="s">
        <v>6746</v>
      </c>
      <c r="L1623" s="264" t="s">
        <v>1627</v>
      </c>
      <c r="M1623" s="264" t="s">
        <v>6669</v>
      </c>
    </row>
    <row r="1624" spans="1:13" ht="38.25">
      <c r="A1624" s="12"/>
      <c r="B1624" s="21">
        <v>288</v>
      </c>
      <c r="C1624" s="264" t="s">
        <v>1628</v>
      </c>
      <c r="D1624" s="264" t="s">
        <v>2171</v>
      </c>
      <c r="E1624" s="264" t="s">
        <v>1630</v>
      </c>
      <c r="F1624" s="264" t="s">
        <v>1631</v>
      </c>
      <c r="G1624" s="504">
        <v>400</v>
      </c>
      <c r="H1624" s="491" t="s">
        <v>2202</v>
      </c>
      <c r="I1624" s="491"/>
      <c r="J1624" s="491"/>
      <c r="K1624" s="497" t="s">
        <v>6746</v>
      </c>
      <c r="L1624" s="264" t="s">
        <v>1632</v>
      </c>
      <c r="M1624" s="264" t="s">
        <v>6669</v>
      </c>
    </row>
    <row r="1625" spans="1:13" ht="38.25">
      <c r="A1625" s="12"/>
      <c r="B1625" s="21">
        <v>289</v>
      </c>
      <c r="C1625" s="264" t="s">
        <v>1636</v>
      </c>
      <c r="D1625" s="264" t="s">
        <v>1637</v>
      </c>
      <c r="E1625" s="264" t="s">
        <v>1638</v>
      </c>
      <c r="F1625" s="264" t="s">
        <v>2986</v>
      </c>
      <c r="G1625" s="504">
        <v>5000</v>
      </c>
      <c r="H1625" s="491" t="s">
        <v>2202</v>
      </c>
      <c r="I1625" s="491"/>
      <c r="J1625" s="491"/>
      <c r="K1625" s="497" t="s">
        <v>6746</v>
      </c>
      <c r="L1625" s="264" t="s">
        <v>1639</v>
      </c>
      <c r="M1625" s="264" t="s">
        <v>6669</v>
      </c>
    </row>
    <row r="1626" spans="1:13" ht="38.25">
      <c r="A1626" s="12"/>
      <c r="B1626" s="21">
        <v>290</v>
      </c>
      <c r="C1626" s="264" t="s">
        <v>1640</v>
      </c>
      <c r="D1626" s="264" t="s">
        <v>1641</v>
      </c>
      <c r="E1626" s="264" t="s">
        <v>1642</v>
      </c>
      <c r="F1626" s="264" t="s">
        <v>2987</v>
      </c>
      <c r="G1626" s="504">
        <v>18626</v>
      </c>
      <c r="H1626" s="491" t="s">
        <v>2202</v>
      </c>
      <c r="I1626" s="491"/>
      <c r="J1626" s="491"/>
      <c r="K1626" s="497" t="s">
        <v>6746</v>
      </c>
      <c r="L1626" s="264" t="s">
        <v>1643</v>
      </c>
      <c r="M1626" s="264" t="s">
        <v>6669</v>
      </c>
    </row>
    <row r="1627" spans="1:13" ht="51">
      <c r="A1627" s="12"/>
      <c r="B1627" s="21">
        <v>291</v>
      </c>
      <c r="C1627" s="264" t="s">
        <v>5144</v>
      </c>
      <c r="D1627" s="264" t="s">
        <v>3669</v>
      </c>
      <c r="E1627" s="264" t="s">
        <v>1644</v>
      </c>
      <c r="F1627" s="264" t="s">
        <v>2042</v>
      </c>
      <c r="G1627" s="504">
        <f>8350</f>
        <v>8350</v>
      </c>
      <c r="H1627" s="491" t="s">
        <v>2202</v>
      </c>
      <c r="I1627" s="491"/>
      <c r="J1627" s="491"/>
      <c r="K1627" s="497" t="s">
        <v>6746</v>
      </c>
      <c r="L1627" s="264" t="s">
        <v>1645</v>
      </c>
      <c r="M1627" s="264" t="s">
        <v>6669</v>
      </c>
    </row>
    <row r="1628" spans="1:13" ht="25.5">
      <c r="A1628" s="12"/>
      <c r="B1628" s="21">
        <v>292</v>
      </c>
      <c r="C1628" s="264" t="s">
        <v>1651</v>
      </c>
      <c r="D1628" s="264" t="s">
        <v>1652</v>
      </c>
      <c r="E1628" s="264" t="s">
        <v>5381</v>
      </c>
      <c r="F1628" s="264" t="s">
        <v>5541</v>
      </c>
      <c r="G1628" s="504">
        <v>4800</v>
      </c>
      <c r="H1628" s="491" t="s">
        <v>2202</v>
      </c>
      <c r="I1628" s="491"/>
      <c r="J1628" s="491"/>
      <c r="K1628" s="497" t="s">
        <v>6746</v>
      </c>
      <c r="L1628" s="264" t="s">
        <v>5733</v>
      </c>
      <c r="M1628" s="264" t="s">
        <v>6669</v>
      </c>
    </row>
    <row r="1629" spans="1:13" ht="25.5">
      <c r="A1629" s="12"/>
      <c r="B1629" s="21">
        <v>293</v>
      </c>
      <c r="C1629" s="264" t="s">
        <v>48</v>
      </c>
      <c r="D1629" s="264" t="s">
        <v>1654</v>
      </c>
      <c r="E1629" s="264" t="s">
        <v>1653</v>
      </c>
      <c r="F1629" s="264" t="s">
        <v>2988</v>
      </c>
      <c r="G1629" s="504">
        <v>4800</v>
      </c>
      <c r="H1629" s="491" t="s">
        <v>2202</v>
      </c>
      <c r="I1629" s="491"/>
      <c r="J1629" s="491"/>
      <c r="K1629" s="497" t="s">
        <v>6746</v>
      </c>
      <c r="L1629" s="264" t="s">
        <v>5734</v>
      </c>
      <c r="M1629" s="264" t="s">
        <v>6669</v>
      </c>
    </row>
    <row r="1630" spans="1:13" ht="25.5">
      <c r="A1630" s="12"/>
      <c r="B1630" s="21">
        <v>294</v>
      </c>
      <c r="C1630" s="264" t="s">
        <v>923</v>
      </c>
      <c r="D1630" s="264" t="s">
        <v>5145</v>
      </c>
      <c r="E1630" s="264" t="s">
        <v>1655</v>
      </c>
      <c r="F1630" s="264" t="s">
        <v>2988</v>
      </c>
      <c r="G1630" s="504">
        <v>18990</v>
      </c>
      <c r="H1630" s="491" t="s">
        <v>2202</v>
      </c>
      <c r="I1630" s="491"/>
      <c r="J1630" s="491"/>
      <c r="K1630" s="497" t="s">
        <v>6746</v>
      </c>
      <c r="L1630" s="264" t="s">
        <v>3083</v>
      </c>
      <c r="M1630" s="264" t="s">
        <v>6669</v>
      </c>
    </row>
    <row r="1631" spans="1:13" ht="63.75">
      <c r="A1631" s="12"/>
      <c r="B1631" s="21">
        <v>295</v>
      </c>
      <c r="C1631" s="264" t="s">
        <v>5146</v>
      </c>
      <c r="D1631" s="264" t="s">
        <v>5147</v>
      </c>
      <c r="E1631" s="264" t="s">
        <v>1670</v>
      </c>
      <c r="F1631" s="264" t="s">
        <v>2989</v>
      </c>
      <c r="G1631" s="504">
        <v>814843</v>
      </c>
      <c r="H1631" s="491" t="s">
        <v>2202</v>
      </c>
      <c r="I1631" s="491"/>
      <c r="J1631" s="491"/>
      <c r="K1631" s="497" t="s">
        <v>6746</v>
      </c>
      <c r="L1631" s="264" t="s">
        <v>3084</v>
      </c>
      <c r="M1631" s="264" t="s">
        <v>6669</v>
      </c>
    </row>
    <row r="1632" spans="1:13" ht="51">
      <c r="A1632" s="12"/>
      <c r="B1632" s="21">
        <v>296</v>
      </c>
      <c r="C1632" s="264" t="s">
        <v>5148</v>
      </c>
      <c r="D1632" s="264" t="s">
        <v>5149</v>
      </c>
      <c r="E1632" s="264" t="s">
        <v>2886</v>
      </c>
      <c r="F1632" s="264" t="s">
        <v>2990</v>
      </c>
      <c r="G1632" s="504">
        <v>416069</v>
      </c>
      <c r="H1632" s="491" t="s">
        <v>2202</v>
      </c>
      <c r="I1632" s="491"/>
      <c r="J1632" s="491"/>
      <c r="K1632" s="497" t="s">
        <v>6746</v>
      </c>
      <c r="L1632" s="264" t="s">
        <v>2062</v>
      </c>
      <c r="M1632" s="264" t="s">
        <v>6669</v>
      </c>
    </row>
    <row r="1633" spans="1:13" ht="63.75">
      <c r="A1633" s="12"/>
      <c r="B1633" s="21">
        <v>297</v>
      </c>
      <c r="C1633" s="264" t="s">
        <v>3276</v>
      </c>
      <c r="D1633" s="264" t="s">
        <v>3277</v>
      </c>
      <c r="E1633" s="264" t="s">
        <v>2036</v>
      </c>
      <c r="F1633" s="264" t="s">
        <v>2037</v>
      </c>
      <c r="G1633" s="504">
        <v>2631904</v>
      </c>
      <c r="H1633" s="491" t="s">
        <v>2202</v>
      </c>
      <c r="I1633" s="491"/>
      <c r="J1633" s="491"/>
      <c r="K1633" s="497" t="s">
        <v>6746</v>
      </c>
      <c r="L1633" s="264" t="s">
        <v>2066</v>
      </c>
      <c r="M1633" s="264" t="s">
        <v>6669</v>
      </c>
    </row>
    <row r="1634" spans="1:13" ht="38.25">
      <c r="A1634" s="12"/>
      <c r="B1634" s="21">
        <v>298</v>
      </c>
      <c r="C1634" s="264" t="s">
        <v>1633</v>
      </c>
      <c r="D1634" s="264" t="s">
        <v>1634</v>
      </c>
      <c r="E1634" s="264" t="s">
        <v>2172</v>
      </c>
      <c r="F1634" s="264" t="s">
        <v>2173</v>
      </c>
      <c r="G1634" s="504">
        <v>10000</v>
      </c>
      <c r="H1634" s="491" t="s">
        <v>2202</v>
      </c>
      <c r="I1634" s="491"/>
      <c r="J1634" s="491"/>
      <c r="K1634" s="497" t="s">
        <v>6746</v>
      </c>
      <c r="L1634" s="264" t="s">
        <v>2184</v>
      </c>
      <c r="M1634" s="264" t="s">
        <v>6669</v>
      </c>
    </row>
    <row r="1635" spans="1:13" ht="25.5">
      <c r="A1635" s="12"/>
      <c r="B1635" s="21">
        <v>299</v>
      </c>
      <c r="C1635" s="264" t="s">
        <v>2235</v>
      </c>
      <c r="D1635" s="264" t="s">
        <v>2236</v>
      </c>
      <c r="E1635" s="264" t="s">
        <v>2174</v>
      </c>
      <c r="F1635" s="264" t="s">
        <v>1635</v>
      </c>
      <c r="G1635" s="504">
        <v>200</v>
      </c>
      <c r="H1635" s="491" t="s">
        <v>2202</v>
      </c>
      <c r="I1635" s="491"/>
      <c r="J1635" s="491"/>
      <c r="K1635" s="497" t="s">
        <v>6746</v>
      </c>
      <c r="L1635" s="264" t="s">
        <v>2185</v>
      </c>
      <c r="M1635" s="264" t="s">
        <v>6669</v>
      </c>
    </row>
    <row r="1636" spans="1:13" ht="51">
      <c r="A1636" s="12"/>
      <c r="B1636" s="21">
        <v>300</v>
      </c>
      <c r="C1636" s="264" t="s">
        <v>5150</v>
      </c>
      <c r="D1636" s="264" t="s">
        <v>2793</v>
      </c>
      <c r="E1636" s="264" t="s">
        <v>5382</v>
      </c>
      <c r="F1636" s="264" t="s">
        <v>5542</v>
      </c>
      <c r="G1636" s="504">
        <v>26100</v>
      </c>
      <c r="H1636" s="491" t="s">
        <v>2202</v>
      </c>
      <c r="I1636" s="491"/>
      <c r="J1636" s="491"/>
      <c r="K1636" s="497" t="s">
        <v>6746</v>
      </c>
      <c r="L1636" s="264" t="s">
        <v>5735</v>
      </c>
      <c r="M1636" s="264" t="s">
        <v>6669</v>
      </c>
    </row>
    <row r="1637" spans="1:13" ht="38.25">
      <c r="A1637" s="12"/>
      <c r="B1637" s="21">
        <v>301</v>
      </c>
      <c r="C1637" s="264" t="s">
        <v>2794</v>
      </c>
      <c r="D1637" s="264" t="s">
        <v>5151</v>
      </c>
      <c r="E1637" s="264" t="s">
        <v>2887</v>
      </c>
      <c r="F1637" s="264" t="s">
        <v>2991</v>
      </c>
      <c r="G1637" s="504">
        <v>200</v>
      </c>
      <c r="H1637" s="491" t="s">
        <v>2202</v>
      </c>
      <c r="I1637" s="491"/>
      <c r="J1637" s="491"/>
      <c r="K1637" s="497" t="s">
        <v>6746</v>
      </c>
      <c r="L1637" s="264" t="s">
        <v>3085</v>
      </c>
      <c r="M1637" s="264" t="s">
        <v>6669</v>
      </c>
    </row>
    <row r="1638" spans="1:13" ht="38.25">
      <c r="A1638" s="12"/>
      <c r="B1638" s="21">
        <v>302</v>
      </c>
      <c r="C1638" s="264" t="s">
        <v>3479</v>
      </c>
      <c r="D1638" s="264" t="s">
        <v>5152</v>
      </c>
      <c r="E1638" s="264" t="s">
        <v>5383</v>
      </c>
      <c r="F1638" s="264" t="s">
        <v>2992</v>
      </c>
      <c r="G1638" s="495">
        <v>200</v>
      </c>
      <c r="H1638" s="491" t="s">
        <v>2202</v>
      </c>
      <c r="I1638" s="491"/>
      <c r="J1638" s="491"/>
      <c r="K1638" s="497" t="s">
        <v>6746</v>
      </c>
      <c r="L1638" s="264" t="s">
        <v>3086</v>
      </c>
      <c r="M1638" s="264" t="s">
        <v>6669</v>
      </c>
    </row>
    <row r="1639" spans="1:13" ht="38.25">
      <c r="A1639" s="12"/>
      <c r="B1639" s="21">
        <v>303</v>
      </c>
      <c r="C1639" s="264" t="s">
        <v>3480</v>
      </c>
      <c r="D1639" s="264" t="s">
        <v>5153</v>
      </c>
      <c r="E1639" s="264" t="s">
        <v>3278</v>
      </c>
      <c r="F1639" s="264" t="s">
        <v>3279</v>
      </c>
      <c r="G1639" s="495">
        <v>130</v>
      </c>
      <c r="H1639" s="491" t="s">
        <v>2202</v>
      </c>
      <c r="I1639" s="491"/>
      <c r="J1639" s="491"/>
      <c r="K1639" s="497" t="s">
        <v>6746</v>
      </c>
      <c r="L1639" s="264" t="s">
        <v>3280</v>
      </c>
      <c r="M1639" s="264" t="s">
        <v>6669</v>
      </c>
    </row>
    <row r="1640" spans="1:13" ht="38.25">
      <c r="A1640" s="12"/>
      <c r="B1640" s="21">
        <v>304</v>
      </c>
      <c r="C1640" s="264" t="s">
        <v>5154</v>
      </c>
      <c r="D1640" s="264" t="s">
        <v>5155</v>
      </c>
      <c r="E1640" s="264" t="s">
        <v>5384</v>
      </c>
      <c r="F1640" s="264" t="s">
        <v>5543</v>
      </c>
      <c r="G1640" s="495">
        <v>20200</v>
      </c>
      <c r="H1640" s="491" t="s">
        <v>2202</v>
      </c>
      <c r="I1640" s="491"/>
      <c r="J1640" s="491"/>
      <c r="K1640" s="497" t="s">
        <v>6746</v>
      </c>
      <c r="L1640" s="264" t="s">
        <v>5736</v>
      </c>
      <c r="M1640" s="264" t="s">
        <v>6669</v>
      </c>
    </row>
    <row r="1641" spans="1:13" ht="51">
      <c r="A1641" s="12"/>
      <c r="B1641" s="21">
        <v>305</v>
      </c>
      <c r="C1641" s="259" t="s">
        <v>6330</v>
      </c>
      <c r="D1641" s="264" t="s">
        <v>6331</v>
      </c>
      <c r="E1641" s="259" t="s">
        <v>6441</v>
      </c>
      <c r="F1641" s="259" t="s">
        <v>6465</v>
      </c>
      <c r="G1641" s="495">
        <v>200</v>
      </c>
      <c r="H1641" s="491" t="s">
        <v>2202</v>
      </c>
      <c r="I1641" s="491"/>
      <c r="J1641" s="491"/>
      <c r="K1641" s="497" t="s">
        <v>6746</v>
      </c>
      <c r="L1641" s="264" t="s">
        <v>6492</v>
      </c>
      <c r="M1641" s="264" t="s">
        <v>6670</v>
      </c>
    </row>
    <row r="1642" spans="1:13" ht="25.5">
      <c r="A1642" s="12"/>
      <c r="B1642" s="21">
        <v>306</v>
      </c>
      <c r="C1642" s="259" t="s">
        <v>7016</v>
      </c>
      <c r="D1642" s="264" t="s">
        <v>7017</v>
      </c>
      <c r="E1642" s="259" t="s">
        <v>7018</v>
      </c>
      <c r="F1642" s="259" t="s">
        <v>7019</v>
      </c>
      <c r="G1642" s="495">
        <v>150</v>
      </c>
      <c r="H1642" s="491" t="s">
        <v>2202</v>
      </c>
      <c r="I1642" s="491"/>
      <c r="J1642" s="491"/>
      <c r="K1642" s="497">
        <v>43954</v>
      </c>
      <c r="L1642" s="264" t="s">
        <v>7020</v>
      </c>
      <c r="M1642" s="264" t="s">
        <v>6669</v>
      </c>
    </row>
    <row r="1643" spans="1:13" ht="38.25">
      <c r="A1643" s="12"/>
      <c r="B1643" s="21">
        <v>307</v>
      </c>
      <c r="C1643" s="259" t="s">
        <v>2258</v>
      </c>
      <c r="D1643" s="264" t="s">
        <v>2259</v>
      </c>
      <c r="E1643" s="259" t="s">
        <v>7021</v>
      </c>
      <c r="F1643" s="259" t="s">
        <v>7022</v>
      </c>
      <c r="G1643" s="495">
        <v>1275</v>
      </c>
      <c r="H1643" s="491" t="s">
        <v>2202</v>
      </c>
      <c r="I1643" s="491"/>
      <c r="J1643" s="491"/>
      <c r="K1643" s="497">
        <v>43954</v>
      </c>
      <c r="L1643" s="264" t="s">
        <v>7023</v>
      </c>
      <c r="M1643" s="264" t="s">
        <v>6669</v>
      </c>
    </row>
    <row r="1644" spans="1:13" ht="38.25">
      <c r="A1644" s="12"/>
      <c r="B1644" s="21">
        <v>308</v>
      </c>
      <c r="C1644" s="259" t="s">
        <v>2258</v>
      </c>
      <c r="D1644" s="264" t="s">
        <v>2259</v>
      </c>
      <c r="E1644" s="259" t="s">
        <v>7021</v>
      </c>
      <c r="F1644" s="259" t="s">
        <v>7024</v>
      </c>
      <c r="G1644" s="495">
        <v>21500</v>
      </c>
      <c r="H1644" s="491" t="s">
        <v>2202</v>
      </c>
      <c r="I1644" s="491"/>
      <c r="J1644" s="491"/>
      <c r="K1644" s="497">
        <v>43954</v>
      </c>
      <c r="L1644" s="264" t="s">
        <v>7025</v>
      </c>
      <c r="M1644" s="264" t="s">
        <v>6669</v>
      </c>
    </row>
    <row r="1645" spans="1:13" ht="25.5">
      <c r="A1645" s="12"/>
      <c r="B1645" s="21">
        <v>309</v>
      </c>
      <c r="C1645" s="259" t="s">
        <v>7026</v>
      </c>
      <c r="D1645" s="264" t="s">
        <v>7027</v>
      </c>
      <c r="E1645" s="259" t="s">
        <v>7028</v>
      </c>
      <c r="F1645" s="259" t="s">
        <v>7029</v>
      </c>
      <c r="G1645" s="495">
        <v>500</v>
      </c>
      <c r="H1645" s="491" t="s">
        <v>2202</v>
      </c>
      <c r="I1645" s="491"/>
      <c r="J1645" s="491"/>
      <c r="K1645" s="497" t="s">
        <v>6872</v>
      </c>
      <c r="L1645" s="264" t="s">
        <v>7030</v>
      </c>
      <c r="M1645" s="264" t="s">
        <v>6669</v>
      </c>
    </row>
    <row r="1646" spans="1:13" ht="38.25">
      <c r="A1646" s="12"/>
      <c r="B1646" s="21">
        <v>310</v>
      </c>
      <c r="C1646" s="259" t="s">
        <v>1628</v>
      </c>
      <c r="D1646" s="264" t="s">
        <v>7031</v>
      </c>
      <c r="E1646" s="259" t="s">
        <v>7032</v>
      </c>
      <c r="F1646" s="259" t="s">
        <v>7033</v>
      </c>
      <c r="G1646" s="495">
        <v>200</v>
      </c>
      <c r="H1646" s="491" t="s">
        <v>2202</v>
      </c>
      <c r="I1646" s="491"/>
      <c r="J1646" s="491"/>
      <c r="K1646" s="497" t="s">
        <v>6872</v>
      </c>
      <c r="L1646" s="264" t="s">
        <v>7034</v>
      </c>
      <c r="M1646" s="264" t="s">
        <v>6669</v>
      </c>
    </row>
    <row r="1647" spans="1:13" ht="25.5">
      <c r="A1647" s="12"/>
      <c r="B1647" s="21">
        <v>311</v>
      </c>
      <c r="C1647" s="259" t="s">
        <v>8049</v>
      </c>
      <c r="D1647" s="264" t="s">
        <v>8050</v>
      </c>
      <c r="E1647" s="259" t="s">
        <v>8051</v>
      </c>
      <c r="F1647" s="259" t="s">
        <v>8052</v>
      </c>
      <c r="G1647" s="495">
        <v>200</v>
      </c>
      <c r="H1647" s="491" t="s">
        <v>2202</v>
      </c>
      <c r="I1647" s="491"/>
      <c r="J1647" s="491"/>
      <c r="K1647" s="497">
        <v>43992</v>
      </c>
      <c r="L1647" s="264" t="s">
        <v>8053</v>
      </c>
      <c r="M1647" s="264" t="s">
        <v>6669</v>
      </c>
    </row>
    <row r="1648" spans="1:13" ht="25.5">
      <c r="A1648" s="12"/>
      <c r="B1648" s="21">
        <v>312</v>
      </c>
      <c r="C1648" s="259" t="s">
        <v>8054</v>
      </c>
      <c r="D1648" s="264" t="s">
        <v>8055</v>
      </c>
      <c r="E1648" s="259" t="s">
        <v>8056</v>
      </c>
      <c r="F1648" s="259" t="s">
        <v>8057</v>
      </c>
      <c r="G1648" s="495">
        <v>28859</v>
      </c>
      <c r="H1648" s="491" t="s">
        <v>2202</v>
      </c>
      <c r="I1648" s="491"/>
      <c r="J1648" s="491"/>
      <c r="K1648" s="497">
        <v>43992</v>
      </c>
      <c r="L1648" s="264" t="s">
        <v>8058</v>
      </c>
      <c r="M1648" s="264" t="s">
        <v>6669</v>
      </c>
    </row>
    <row r="1649" spans="1:13" ht="25.5">
      <c r="A1649" s="12"/>
      <c r="B1649" s="21">
        <v>313</v>
      </c>
      <c r="C1649" s="259" t="s">
        <v>8059</v>
      </c>
      <c r="D1649" s="264" t="s">
        <v>8060</v>
      </c>
      <c r="E1649" s="259" t="s">
        <v>8061</v>
      </c>
      <c r="F1649" s="259" t="s">
        <v>8062</v>
      </c>
      <c r="G1649" s="495">
        <v>200</v>
      </c>
      <c r="H1649" s="491" t="s">
        <v>2202</v>
      </c>
      <c r="I1649" s="491"/>
      <c r="J1649" s="491"/>
      <c r="K1649" s="497">
        <v>43992</v>
      </c>
      <c r="L1649" s="264" t="s">
        <v>8063</v>
      </c>
      <c r="M1649" s="264" t="s">
        <v>6669</v>
      </c>
    </row>
    <row r="1650" spans="1:13" ht="25.5">
      <c r="A1650" s="12"/>
      <c r="B1650" s="21">
        <v>314</v>
      </c>
      <c r="C1650" s="259" t="s">
        <v>8064</v>
      </c>
      <c r="D1650" s="264" t="s">
        <v>2262</v>
      </c>
      <c r="E1650" s="259" t="s">
        <v>8065</v>
      </c>
      <c r="F1650" s="259" t="s">
        <v>8066</v>
      </c>
      <c r="G1650" s="495">
        <v>200</v>
      </c>
      <c r="H1650" s="491" t="s">
        <v>2202</v>
      </c>
      <c r="I1650" s="491"/>
      <c r="J1650" s="491"/>
      <c r="K1650" s="497">
        <v>43992</v>
      </c>
      <c r="L1650" s="264" t="s">
        <v>8067</v>
      </c>
      <c r="M1650" s="264" t="s">
        <v>6669</v>
      </c>
    </row>
    <row r="1651" spans="1:13" ht="25.5">
      <c r="A1651" s="12"/>
      <c r="B1651" s="21">
        <v>315</v>
      </c>
      <c r="C1651" s="259" t="s">
        <v>5142</v>
      </c>
      <c r="D1651" s="264" t="s">
        <v>8068</v>
      </c>
      <c r="E1651" s="259" t="s">
        <v>8069</v>
      </c>
      <c r="F1651" s="259" t="s">
        <v>8070</v>
      </c>
      <c r="G1651" s="495">
        <v>500</v>
      </c>
      <c r="H1651" s="491" t="s">
        <v>2202</v>
      </c>
      <c r="I1651" s="491"/>
      <c r="J1651" s="491"/>
      <c r="K1651" s="497">
        <v>43993</v>
      </c>
      <c r="L1651" s="264" t="s">
        <v>8071</v>
      </c>
      <c r="M1651" s="264" t="s">
        <v>6669</v>
      </c>
    </row>
    <row r="1652" spans="1:13" ht="25.5">
      <c r="A1652" s="12"/>
      <c r="B1652" s="21">
        <v>316</v>
      </c>
      <c r="C1652" s="259" t="s">
        <v>1564</v>
      </c>
      <c r="D1652" s="264" t="s">
        <v>8072</v>
      </c>
      <c r="E1652" s="259" t="s">
        <v>8073</v>
      </c>
      <c r="F1652" s="259" t="s">
        <v>8074</v>
      </c>
      <c r="G1652" s="495">
        <v>12000</v>
      </c>
      <c r="H1652" s="491" t="s">
        <v>2202</v>
      </c>
      <c r="I1652" s="491"/>
      <c r="J1652" s="491"/>
      <c r="K1652" s="497">
        <v>43993</v>
      </c>
      <c r="L1652" s="264" t="s">
        <v>8075</v>
      </c>
      <c r="M1652" s="264" t="s">
        <v>6669</v>
      </c>
    </row>
    <row r="1653" spans="1:13" ht="25.5">
      <c r="A1653" s="12"/>
      <c r="B1653" s="21">
        <v>317</v>
      </c>
      <c r="C1653" s="259" t="s">
        <v>8076</v>
      </c>
      <c r="D1653" s="264" t="s">
        <v>8077</v>
      </c>
      <c r="E1653" s="259" t="s">
        <v>8078</v>
      </c>
      <c r="F1653" s="259" t="s">
        <v>8079</v>
      </c>
      <c r="G1653" s="495">
        <f>49500-12300</f>
        <v>37200</v>
      </c>
      <c r="H1653" s="491" t="s">
        <v>2202</v>
      </c>
      <c r="I1653" s="491"/>
      <c r="J1653" s="491"/>
      <c r="K1653" s="497">
        <v>43994</v>
      </c>
      <c r="L1653" s="264" t="s">
        <v>8080</v>
      </c>
      <c r="M1653" s="264" t="s">
        <v>6669</v>
      </c>
    </row>
    <row r="1654" spans="1:13" ht="25.5">
      <c r="A1654" s="12"/>
      <c r="B1654" s="21">
        <v>318</v>
      </c>
      <c r="C1654" s="259" t="s">
        <v>8455</v>
      </c>
      <c r="D1654" s="264" t="s">
        <v>8456</v>
      </c>
      <c r="E1654" s="259" t="s">
        <v>8457</v>
      </c>
      <c r="F1654" s="259" t="s">
        <v>8458</v>
      </c>
      <c r="G1654" s="495">
        <v>3112</v>
      </c>
      <c r="H1654" s="491"/>
      <c r="I1654" s="491"/>
      <c r="J1654" s="491"/>
      <c r="K1654" s="497">
        <v>44056</v>
      </c>
      <c r="L1654" s="264" t="s">
        <v>8459</v>
      </c>
      <c r="M1654" s="264" t="s">
        <v>6669</v>
      </c>
    </row>
    <row r="1655" spans="1:13" ht="38.25">
      <c r="A1655" s="12"/>
      <c r="B1655" s="21">
        <v>319</v>
      </c>
      <c r="C1655" s="259" t="s">
        <v>8841</v>
      </c>
      <c r="D1655" s="264" t="s">
        <v>8842</v>
      </c>
      <c r="E1655" s="259" t="s">
        <v>8843</v>
      </c>
      <c r="F1655" s="259" t="s">
        <v>8844</v>
      </c>
      <c r="G1655" s="495">
        <v>15749</v>
      </c>
      <c r="H1655" s="491" t="s">
        <v>2202</v>
      </c>
      <c r="I1655" s="491"/>
      <c r="J1655" s="491"/>
      <c r="K1655" s="497">
        <v>44145</v>
      </c>
      <c r="L1655" s="264" t="s">
        <v>8845</v>
      </c>
      <c r="M1655" s="264" t="s">
        <v>6669</v>
      </c>
    </row>
    <row r="1656" spans="1:13" ht="38.25">
      <c r="A1656" s="12"/>
      <c r="B1656" s="21">
        <v>320</v>
      </c>
      <c r="C1656" s="259" t="s">
        <v>4314</v>
      </c>
      <c r="D1656" s="264" t="s">
        <v>9561</v>
      </c>
      <c r="E1656" s="259" t="s">
        <v>9562</v>
      </c>
      <c r="F1656" s="259" t="s">
        <v>9563</v>
      </c>
      <c r="G1656" s="495">
        <v>2875</v>
      </c>
      <c r="H1656" s="491" t="s">
        <v>2202</v>
      </c>
      <c r="I1656" s="491"/>
      <c r="J1656" s="491"/>
      <c r="K1656" s="497">
        <v>44176</v>
      </c>
      <c r="L1656" s="260" t="s">
        <v>9564</v>
      </c>
      <c r="M1656" s="264" t="s">
        <v>6669</v>
      </c>
    </row>
    <row r="1657" spans="1:13" ht="38.25">
      <c r="A1657" s="12"/>
      <c r="B1657" s="21">
        <v>321</v>
      </c>
      <c r="C1657" s="259" t="s">
        <v>4314</v>
      </c>
      <c r="D1657" s="264" t="s">
        <v>9561</v>
      </c>
      <c r="E1657" s="259" t="s">
        <v>9565</v>
      </c>
      <c r="F1657" s="259" t="s">
        <v>9566</v>
      </c>
      <c r="G1657" s="495">
        <v>149095</v>
      </c>
      <c r="H1657" s="491" t="s">
        <v>2202</v>
      </c>
      <c r="I1657" s="491"/>
      <c r="J1657" s="491"/>
      <c r="K1657" s="497">
        <v>44176</v>
      </c>
      <c r="L1657" s="260" t="s">
        <v>9567</v>
      </c>
      <c r="M1657" s="264" t="s">
        <v>6669</v>
      </c>
    </row>
    <row r="1658" spans="1:13" ht="51">
      <c r="A1658" s="12"/>
      <c r="B1658" s="21">
        <v>322</v>
      </c>
      <c r="C1658" s="259" t="s">
        <v>9568</v>
      </c>
      <c r="D1658" s="264" t="s">
        <v>9569</v>
      </c>
      <c r="E1658" s="259" t="s">
        <v>9570</v>
      </c>
      <c r="F1658" s="259" t="s">
        <v>9571</v>
      </c>
      <c r="G1658" s="495">
        <v>16227</v>
      </c>
      <c r="H1658" s="491"/>
      <c r="I1658" s="491"/>
      <c r="J1658" s="491"/>
      <c r="K1658" s="497">
        <v>44223</v>
      </c>
      <c r="L1658" s="260" t="s">
        <v>9572</v>
      </c>
      <c r="M1658" s="264" t="s">
        <v>6669</v>
      </c>
    </row>
    <row r="1659" spans="1:13" ht="51">
      <c r="A1659" s="12"/>
      <c r="B1659" s="21">
        <v>323</v>
      </c>
      <c r="C1659" s="259" t="s">
        <v>9568</v>
      </c>
      <c r="D1659" s="264" t="s">
        <v>9569</v>
      </c>
      <c r="E1659" s="259" t="s">
        <v>9570</v>
      </c>
      <c r="F1659" s="259" t="s">
        <v>9571</v>
      </c>
      <c r="G1659" s="495">
        <v>711358</v>
      </c>
      <c r="H1659" s="491"/>
      <c r="I1659" s="491"/>
      <c r="J1659" s="491"/>
      <c r="K1659" s="497">
        <v>44223</v>
      </c>
      <c r="L1659" s="260" t="s">
        <v>9573</v>
      </c>
      <c r="M1659" s="264" t="s">
        <v>6669</v>
      </c>
    </row>
    <row r="1660" spans="1:13" ht="38.25">
      <c r="A1660" s="12"/>
      <c r="B1660" s="21">
        <v>324</v>
      </c>
      <c r="C1660" s="259" t="s">
        <v>9868</v>
      </c>
      <c r="D1660" s="264" t="s">
        <v>9869</v>
      </c>
      <c r="E1660" s="260" t="s">
        <v>9870</v>
      </c>
      <c r="F1660" s="259" t="s">
        <v>9871</v>
      </c>
      <c r="G1660" s="504">
        <v>9000000</v>
      </c>
      <c r="H1660" s="491" t="s">
        <v>2202</v>
      </c>
      <c r="I1660" s="491"/>
      <c r="J1660" s="491"/>
      <c r="K1660" s="497">
        <v>44320</v>
      </c>
      <c r="L1660" s="264" t="s">
        <v>9872</v>
      </c>
      <c r="M1660" s="264" t="s">
        <v>6669</v>
      </c>
    </row>
    <row r="1661" spans="1:13" ht="25.5">
      <c r="A1661" s="12"/>
      <c r="B1661" s="21">
        <v>325</v>
      </c>
      <c r="C1661" s="259" t="s">
        <v>9873</v>
      </c>
      <c r="D1661" s="264" t="s">
        <v>8077</v>
      </c>
      <c r="E1661" s="260" t="s">
        <v>9874</v>
      </c>
      <c r="F1661" s="259" t="s">
        <v>9875</v>
      </c>
      <c r="G1661" s="504">
        <v>37200000</v>
      </c>
      <c r="H1661" s="491" t="s">
        <v>2202</v>
      </c>
      <c r="I1661" s="491"/>
      <c r="J1661" s="491"/>
      <c r="K1661" s="497">
        <v>44322</v>
      </c>
      <c r="L1661" s="264" t="s">
        <v>9876</v>
      </c>
      <c r="M1661" s="264" t="s">
        <v>6669</v>
      </c>
    </row>
    <row r="1662" spans="1:13" ht="38.25">
      <c r="A1662" s="12"/>
      <c r="B1662" s="21">
        <v>326</v>
      </c>
      <c r="C1662" s="259" t="s">
        <v>9877</v>
      </c>
      <c r="D1662" s="264" t="s">
        <v>9878</v>
      </c>
      <c r="E1662" s="260" t="s">
        <v>9879</v>
      </c>
      <c r="F1662" s="259" t="s">
        <v>9880</v>
      </c>
      <c r="G1662" s="504">
        <v>200000</v>
      </c>
      <c r="H1662" s="491" t="s">
        <v>2202</v>
      </c>
      <c r="I1662" s="491"/>
      <c r="J1662" s="491"/>
      <c r="K1662" s="497">
        <v>44322</v>
      </c>
      <c r="L1662" s="264" t="s">
        <v>9881</v>
      </c>
      <c r="M1662" s="264" t="s">
        <v>6669</v>
      </c>
    </row>
    <row r="1663" spans="1:13" ht="38.25">
      <c r="A1663" s="12"/>
      <c r="B1663" s="21">
        <v>327</v>
      </c>
      <c r="C1663" s="151" t="s">
        <v>932</v>
      </c>
      <c r="D1663" s="151" t="s">
        <v>5156</v>
      </c>
      <c r="E1663" s="151" t="s">
        <v>933</v>
      </c>
      <c r="F1663" s="151" t="s">
        <v>934</v>
      </c>
      <c r="G1663" s="513">
        <v>20000</v>
      </c>
      <c r="H1663" s="491" t="s">
        <v>2202</v>
      </c>
      <c r="I1663" s="491"/>
      <c r="J1663" s="491"/>
      <c r="K1663" s="497" t="s">
        <v>6775</v>
      </c>
      <c r="L1663" s="151" t="s">
        <v>935</v>
      </c>
      <c r="M1663" s="512" t="s">
        <v>6671</v>
      </c>
    </row>
    <row r="1664" spans="1:13" ht="38.25">
      <c r="A1664" s="12"/>
      <c r="B1664" s="21">
        <v>328</v>
      </c>
      <c r="C1664" s="151" t="s">
        <v>2758</v>
      </c>
      <c r="D1664" s="151" t="s">
        <v>5157</v>
      </c>
      <c r="E1664" s="151" t="s">
        <v>1355</v>
      </c>
      <c r="F1664" s="151" t="s">
        <v>2947</v>
      </c>
      <c r="G1664" s="513">
        <v>5000</v>
      </c>
      <c r="H1664" s="491" t="s">
        <v>2202</v>
      </c>
      <c r="I1664" s="491"/>
      <c r="J1664" s="491"/>
      <c r="K1664" s="497" t="s">
        <v>6776</v>
      </c>
      <c r="L1664" s="151" t="s">
        <v>2231</v>
      </c>
      <c r="M1664" s="512" t="s">
        <v>6671</v>
      </c>
    </row>
    <row r="1665" spans="1:13" ht="38.25">
      <c r="A1665" s="12"/>
      <c r="B1665" s="21">
        <v>329</v>
      </c>
      <c r="C1665" s="151" t="s">
        <v>2050</v>
      </c>
      <c r="D1665" s="151" t="s">
        <v>5158</v>
      </c>
      <c r="E1665" s="151" t="s">
        <v>2051</v>
      </c>
      <c r="F1665" s="151" t="s">
        <v>2948</v>
      </c>
      <c r="G1665" s="513">
        <v>5200</v>
      </c>
      <c r="H1665" s="491" t="s">
        <v>2202</v>
      </c>
      <c r="I1665" s="491"/>
      <c r="J1665" s="491"/>
      <c r="K1665" s="497" t="s">
        <v>6777</v>
      </c>
      <c r="L1665" s="151" t="s">
        <v>2068</v>
      </c>
      <c r="M1665" s="512" t="s">
        <v>6671</v>
      </c>
    </row>
    <row r="1666" spans="1:13" ht="51">
      <c r="A1666" s="12"/>
      <c r="B1666" s="21">
        <v>330</v>
      </c>
      <c r="C1666" s="151" t="s">
        <v>1356</v>
      </c>
      <c r="D1666" s="151" t="s">
        <v>5159</v>
      </c>
      <c r="E1666" s="151" t="s">
        <v>1357</v>
      </c>
      <c r="F1666" s="151" t="s">
        <v>1358</v>
      </c>
      <c r="G1666" s="513">
        <v>5050</v>
      </c>
      <c r="H1666" s="491" t="s">
        <v>2202</v>
      </c>
      <c r="I1666" s="491"/>
      <c r="J1666" s="491"/>
      <c r="K1666" s="497">
        <v>43807</v>
      </c>
      <c r="L1666" s="151" t="s">
        <v>1359</v>
      </c>
      <c r="M1666" s="512" t="s">
        <v>6671</v>
      </c>
    </row>
    <row r="1667" spans="1:13" ht="38.25">
      <c r="A1667" s="12"/>
      <c r="B1667" s="21">
        <v>331</v>
      </c>
      <c r="C1667" s="151" t="s">
        <v>568</v>
      </c>
      <c r="D1667" s="151" t="s">
        <v>5160</v>
      </c>
      <c r="E1667" s="151" t="s">
        <v>1360</v>
      </c>
      <c r="F1667" s="151" t="s">
        <v>1361</v>
      </c>
      <c r="G1667" s="513">
        <v>4710</v>
      </c>
      <c r="H1667" s="491" t="s">
        <v>2202</v>
      </c>
      <c r="I1667" s="491"/>
      <c r="J1667" s="491"/>
      <c r="K1667" s="497">
        <v>43591</v>
      </c>
      <c r="L1667" s="151" t="s">
        <v>1362</v>
      </c>
      <c r="M1667" s="512" t="s">
        <v>6671</v>
      </c>
    </row>
    <row r="1668" spans="1:13" ht="38.25">
      <c r="A1668" s="12"/>
      <c r="B1668" s="21">
        <v>332</v>
      </c>
      <c r="C1668" s="151" t="s">
        <v>1363</v>
      </c>
      <c r="D1668" s="151" t="s">
        <v>5161</v>
      </c>
      <c r="E1668" s="151" t="s">
        <v>1364</v>
      </c>
      <c r="F1668" s="151" t="s">
        <v>1365</v>
      </c>
      <c r="G1668" s="513">
        <v>3800</v>
      </c>
      <c r="H1668" s="491" t="s">
        <v>2202</v>
      </c>
      <c r="I1668" s="491"/>
      <c r="J1668" s="491"/>
      <c r="K1668" s="497" t="s">
        <v>6773</v>
      </c>
      <c r="L1668" s="151" t="s">
        <v>1366</v>
      </c>
      <c r="M1668" s="512" t="s">
        <v>6671</v>
      </c>
    </row>
    <row r="1669" spans="1:13" ht="38.25">
      <c r="A1669" s="12"/>
      <c r="B1669" s="21">
        <v>333</v>
      </c>
      <c r="C1669" s="151" t="s">
        <v>1659</v>
      </c>
      <c r="D1669" s="151" t="s">
        <v>5162</v>
      </c>
      <c r="E1669" s="151" t="s">
        <v>1657</v>
      </c>
      <c r="F1669" s="151" t="s">
        <v>1660</v>
      </c>
      <c r="G1669" s="513">
        <v>3125</v>
      </c>
      <c r="H1669" s="491" t="s">
        <v>2202</v>
      </c>
      <c r="I1669" s="491"/>
      <c r="J1669" s="491"/>
      <c r="K1669" s="497">
        <v>43687</v>
      </c>
      <c r="L1669" s="151" t="s">
        <v>3049</v>
      </c>
      <c r="M1669" s="512" t="s">
        <v>6671</v>
      </c>
    </row>
    <row r="1670" spans="1:13" ht="38.25">
      <c r="A1670" s="12"/>
      <c r="B1670" s="21">
        <v>334</v>
      </c>
      <c r="C1670" s="151" t="s">
        <v>1656</v>
      </c>
      <c r="D1670" s="151" t="s">
        <v>5163</v>
      </c>
      <c r="E1670" s="151" t="s">
        <v>1657</v>
      </c>
      <c r="F1670" s="151" t="s">
        <v>1658</v>
      </c>
      <c r="G1670" s="513">
        <v>6199</v>
      </c>
      <c r="H1670" s="491" t="s">
        <v>2202</v>
      </c>
      <c r="I1670" s="491"/>
      <c r="J1670" s="491"/>
      <c r="K1670" s="497">
        <v>43718</v>
      </c>
      <c r="L1670" s="151" t="s">
        <v>3050</v>
      </c>
      <c r="M1670" s="512" t="s">
        <v>6671</v>
      </c>
    </row>
    <row r="1671" spans="1:13" ht="38.25">
      <c r="A1671" s="12"/>
      <c r="B1671" s="21">
        <v>335</v>
      </c>
      <c r="C1671" s="151" t="s">
        <v>5164</v>
      </c>
      <c r="D1671" s="151" t="s">
        <v>5165</v>
      </c>
      <c r="E1671" s="151" t="s">
        <v>5385</v>
      </c>
      <c r="F1671" s="151" t="s">
        <v>5544</v>
      </c>
      <c r="G1671" s="513">
        <v>500</v>
      </c>
      <c r="H1671" s="491" t="s">
        <v>2202</v>
      </c>
      <c r="I1671" s="491"/>
      <c r="J1671" s="491"/>
      <c r="K1671" s="497" t="s">
        <v>6549</v>
      </c>
      <c r="L1671" s="151" t="s">
        <v>5737</v>
      </c>
      <c r="M1671" s="512" t="s">
        <v>6671</v>
      </c>
    </row>
    <row r="1672" spans="1:13" ht="38.25">
      <c r="A1672" s="12"/>
      <c r="B1672" s="21">
        <v>336</v>
      </c>
      <c r="C1672" s="151" t="s">
        <v>2763</v>
      </c>
      <c r="D1672" s="151" t="s">
        <v>5166</v>
      </c>
      <c r="E1672" s="151" t="s">
        <v>5386</v>
      </c>
      <c r="F1672" s="151" t="s">
        <v>5545</v>
      </c>
      <c r="G1672" s="513">
        <v>5000</v>
      </c>
      <c r="H1672" s="491" t="s">
        <v>2202</v>
      </c>
      <c r="I1672" s="491"/>
      <c r="J1672" s="491"/>
      <c r="K1672" s="497" t="s">
        <v>6549</v>
      </c>
      <c r="L1672" s="151" t="s">
        <v>5738</v>
      </c>
      <c r="M1672" s="512" t="s">
        <v>6671</v>
      </c>
    </row>
    <row r="1673" spans="1:13" ht="38.25">
      <c r="A1673" s="12"/>
      <c r="B1673" s="21">
        <v>337</v>
      </c>
      <c r="C1673" s="151" t="s">
        <v>2178</v>
      </c>
      <c r="D1673" s="151" t="s">
        <v>5167</v>
      </c>
      <c r="E1673" s="151" t="s">
        <v>2849</v>
      </c>
      <c r="F1673" s="151" t="s">
        <v>2949</v>
      </c>
      <c r="G1673" s="513">
        <v>9550</v>
      </c>
      <c r="H1673" s="491" t="s">
        <v>2202</v>
      </c>
      <c r="I1673" s="491"/>
      <c r="J1673" s="491"/>
      <c r="K1673" s="497" t="s">
        <v>5920</v>
      </c>
      <c r="L1673" s="151" t="s">
        <v>3051</v>
      </c>
      <c r="M1673" s="512" t="s">
        <v>6671</v>
      </c>
    </row>
    <row r="1674" spans="1:13" ht="38.25">
      <c r="A1674" s="12"/>
      <c r="B1674" s="21">
        <v>338</v>
      </c>
      <c r="C1674" s="151" t="s">
        <v>941</v>
      </c>
      <c r="D1674" s="151" t="s">
        <v>5168</v>
      </c>
      <c r="E1674" s="151" t="s">
        <v>2850</v>
      </c>
      <c r="F1674" s="151" t="s">
        <v>2950</v>
      </c>
      <c r="G1674" s="513">
        <v>5200</v>
      </c>
      <c r="H1674" s="491" t="s">
        <v>2202</v>
      </c>
      <c r="I1674" s="491"/>
      <c r="J1674" s="491"/>
      <c r="K1674" s="497" t="s">
        <v>6778</v>
      </c>
      <c r="L1674" s="151" t="s">
        <v>3052</v>
      </c>
      <c r="M1674" s="512" t="s">
        <v>6671</v>
      </c>
    </row>
    <row r="1675" spans="1:13" ht="38.25">
      <c r="A1675" s="12"/>
      <c r="B1675" s="21">
        <v>339</v>
      </c>
      <c r="C1675" s="151" t="s">
        <v>1457</v>
      </c>
      <c r="D1675" s="151" t="s">
        <v>5169</v>
      </c>
      <c r="E1675" s="151" t="s">
        <v>2851</v>
      </c>
      <c r="F1675" s="151" t="s">
        <v>2951</v>
      </c>
      <c r="G1675" s="513">
        <v>6000</v>
      </c>
      <c r="H1675" s="491" t="s">
        <v>2202</v>
      </c>
      <c r="I1675" s="491"/>
      <c r="J1675" s="491"/>
      <c r="K1675" s="497" t="s">
        <v>6761</v>
      </c>
      <c r="L1675" s="151" t="s">
        <v>3053</v>
      </c>
      <c r="M1675" s="512" t="s">
        <v>6671</v>
      </c>
    </row>
    <row r="1676" spans="1:13" ht="38.25">
      <c r="A1676" s="12"/>
      <c r="B1676" s="21">
        <v>340</v>
      </c>
      <c r="C1676" s="151" t="s">
        <v>2759</v>
      </c>
      <c r="D1676" s="151" t="s">
        <v>5170</v>
      </c>
      <c r="E1676" s="151" t="s">
        <v>2852</v>
      </c>
      <c r="F1676" s="151" t="s">
        <v>2952</v>
      </c>
      <c r="G1676" s="513">
        <v>5000</v>
      </c>
      <c r="H1676" s="491" t="s">
        <v>2202</v>
      </c>
      <c r="I1676" s="491"/>
      <c r="J1676" s="491"/>
      <c r="K1676" s="497" t="s">
        <v>6779</v>
      </c>
      <c r="L1676" s="151" t="s">
        <v>3054</v>
      </c>
      <c r="M1676" s="512" t="s">
        <v>6671</v>
      </c>
    </row>
    <row r="1677" spans="1:13" ht="25.5">
      <c r="A1677" s="12"/>
      <c r="B1677" s="21">
        <v>341</v>
      </c>
      <c r="C1677" s="151" t="s">
        <v>2029</v>
      </c>
      <c r="D1677" s="151" t="s">
        <v>2760</v>
      </c>
      <c r="E1677" s="151" t="s">
        <v>2853</v>
      </c>
      <c r="F1677" s="151" t="s">
        <v>2953</v>
      </c>
      <c r="G1677" s="513">
        <v>200</v>
      </c>
      <c r="H1677" s="491" t="s">
        <v>2202</v>
      </c>
      <c r="I1677" s="491"/>
      <c r="J1677" s="491"/>
      <c r="K1677" s="497" t="s">
        <v>4824</v>
      </c>
      <c r="L1677" s="151" t="s">
        <v>3055</v>
      </c>
      <c r="M1677" s="512" t="s">
        <v>6671</v>
      </c>
    </row>
    <row r="1678" spans="1:13" ht="38.25">
      <c r="A1678" s="12"/>
      <c r="B1678" s="21">
        <v>342</v>
      </c>
      <c r="C1678" s="151" t="s">
        <v>2761</v>
      </c>
      <c r="D1678" s="151" t="s">
        <v>5171</v>
      </c>
      <c r="E1678" s="151" t="s">
        <v>2854</v>
      </c>
      <c r="F1678" s="151" t="s">
        <v>2954</v>
      </c>
      <c r="G1678" s="513">
        <v>12200</v>
      </c>
      <c r="H1678" s="491" t="s">
        <v>2202</v>
      </c>
      <c r="I1678" s="491"/>
      <c r="J1678" s="491"/>
      <c r="K1678" s="497" t="s">
        <v>6780</v>
      </c>
      <c r="L1678" s="151" t="s">
        <v>3056</v>
      </c>
      <c r="M1678" s="512" t="s">
        <v>6671</v>
      </c>
    </row>
    <row r="1679" spans="1:13" ht="38.25">
      <c r="A1679" s="12"/>
      <c r="B1679" s="21">
        <v>343</v>
      </c>
      <c r="C1679" s="151" t="s">
        <v>979</v>
      </c>
      <c r="D1679" s="151" t="s">
        <v>5172</v>
      </c>
      <c r="E1679" s="151" t="s">
        <v>2855</v>
      </c>
      <c r="F1679" s="151" t="s">
        <v>2955</v>
      </c>
      <c r="G1679" s="513">
        <v>10200</v>
      </c>
      <c r="H1679" s="491" t="s">
        <v>2202</v>
      </c>
      <c r="I1679" s="491"/>
      <c r="J1679" s="491"/>
      <c r="K1679" s="497">
        <v>43625</v>
      </c>
      <c r="L1679" s="151" t="s">
        <v>3057</v>
      </c>
      <c r="M1679" s="512" t="s">
        <v>6671</v>
      </c>
    </row>
    <row r="1680" spans="1:13" ht="38.25">
      <c r="A1680" s="12"/>
      <c r="B1680" s="21">
        <v>344</v>
      </c>
      <c r="C1680" s="151" t="s">
        <v>2762</v>
      </c>
      <c r="D1680" s="151" t="s">
        <v>5173</v>
      </c>
      <c r="E1680" s="151" t="s">
        <v>2856</v>
      </c>
      <c r="F1680" s="151" t="s">
        <v>2956</v>
      </c>
      <c r="G1680" s="513">
        <v>4400</v>
      </c>
      <c r="H1680" s="491" t="s">
        <v>2202</v>
      </c>
      <c r="I1680" s="491"/>
      <c r="J1680" s="491"/>
      <c r="K1680" s="497">
        <v>43533</v>
      </c>
      <c r="L1680" s="151" t="s">
        <v>3058</v>
      </c>
      <c r="M1680" s="512" t="s">
        <v>6671</v>
      </c>
    </row>
    <row r="1681" spans="1:13" ht="38.25">
      <c r="A1681" s="12"/>
      <c r="B1681" s="21">
        <v>345</v>
      </c>
      <c r="C1681" s="151" t="s">
        <v>943</v>
      </c>
      <c r="D1681" s="151" t="s">
        <v>5174</v>
      </c>
      <c r="E1681" s="151" t="s">
        <v>2857</v>
      </c>
      <c r="F1681" s="151" t="s">
        <v>2957</v>
      </c>
      <c r="G1681" s="513">
        <v>20000</v>
      </c>
      <c r="H1681" s="491" t="s">
        <v>2202</v>
      </c>
      <c r="I1681" s="491"/>
      <c r="J1681" s="491"/>
      <c r="K1681" s="497">
        <v>43503</v>
      </c>
      <c r="L1681" s="151" t="s">
        <v>3059</v>
      </c>
      <c r="M1681" s="512" t="s">
        <v>6671</v>
      </c>
    </row>
    <row r="1682" spans="1:13" ht="38.25">
      <c r="A1682" s="12"/>
      <c r="B1682" s="21">
        <v>346</v>
      </c>
      <c r="C1682" s="151" t="s">
        <v>2759</v>
      </c>
      <c r="D1682" s="151" t="s">
        <v>5175</v>
      </c>
      <c r="E1682" s="151" t="s">
        <v>2858</v>
      </c>
      <c r="F1682" s="151" t="s">
        <v>2958</v>
      </c>
      <c r="G1682" s="513">
        <v>5200</v>
      </c>
      <c r="H1682" s="491" t="s">
        <v>2202</v>
      </c>
      <c r="I1682" s="491"/>
      <c r="J1682" s="491"/>
      <c r="K1682" s="497" t="s">
        <v>6779</v>
      </c>
      <c r="L1682" s="151" t="s">
        <v>3060</v>
      </c>
      <c r="M1682" s="512" t="s">
        <v>6671</v>
      </c>
    </row>
    <row r="1683" spans="1:13" ht="38.25">
      <c r="A1683" s="12"/>
      <c r="B1683" s="21">
        <v>347</v>
      </c>
      <c r="C1683" s="264" t="s">
        <v>939</v>
      </c>
      <c r="D1683" s="264" t="s">
        <v>5176</v>
      </c>
      <c r="E1683" s="264" t="s">
        <v>5387</v>
      </c>
      <c r="F1683" s="264" t="s">
        <v>5546</v>
      </c>
      <c r="G1683" s="490">
        <v>200</v>
      </c>
      <c r="H1683" s="491" t="s">
        <v>2202</v>
      </c>
      <c r="I1683" s="491"/>
      <c r="J1683" s="491"/>
      <c r="K1683" s="497" t="s">
        <v>6739</v>
      </c>
      <c r="L1683" s="264" t="s">
        <v>5739</v>
      </c>
      <c r="M1683" s="512" t="s">
        <v>6671</v>
      </c>
    </row>
    <row r="1684" spans="1:13" ht="51">
      <c r="A1684" s="12"/>
      <c r="B1684" s="21">
        <v>348</v>
      </c>
      <c r="C1684" s="503" t="s">
        <v>5177</v>
      </c>
      <c r="D1684" s="503" t="s">
        <v>5178</v>
      </c>
      <c r="E1684" s="503" t="s">
        <v>5388</v>
      </c>
      <c r="F1684" s="503" t="s">
        <v>5547</v>
      </c>
      <c r="G1684" s="505">
        <v>500</v>
      </c>
      <c r="H1684" s="491" t="s">
        <v>2202</v>
      </c>
      <c r="I1684" s="491"/>
      <c r="J1684" s="491"/>
      <c r="K1684" s="497">
        <v>43654</v>
      </c>
      <c r="L1684" s="503" t="s">
        <v>5740</v>
      </c>
      <c r="M1684" s="512" t="s">
        <v>6671</v>
      </c>
    </row>
    <row r="1685" spans="1:13" ht="38.25">
      <c r="A1685" s="12"/>
      <c r="B1685" s="21">
        <v>349</v>
      </c>
      <c r="C1685" s="259" t="s">
        <v>6332</v>
      </c>
      <c r="D1685" s="264" t="s">
        <v>6333</v>
      </c>
      <c r="E1685" s="259" t="s">
        <v>6442</v>
      </c>
      <c r="F1685" s="259" t="s">
        <v>6466</v>
      </c>
      <c r="G1685" s="495">
        <v>950</v>
      </c>
      <c r="H1685" s="491" t="s">
        <v>2202</v>
      </c>
      <c r="I1685" s="491"/>
      <c r="J1685" s="491"/>
      <c r="K1685" s="497">
        <v>43654</v>
      </c>
      <c r="L1685" s="264" t="s">
        <v>6493</v>
      </c>
      <c r="M1685" s="264" t="s">
        <v>6671</v>
      </c>
    </row>
    <row r="1686" spans="1:13" ht="25.5">
      <c r="A1686" s="12"/>
      <c r="B1686" s="21">
        <v>350</v>
      </c>
      <c r="C1686" s="264" t="s">
        <v>6584</v>
      </c>
      <c r="D1686" s="264" t="s">
        <v>6585</v>
      </c>
      <c r="E1686" s="264" t="s">
        <v>6589</v>
      </c>
      <c r="F1686" s="264" t="s">
        <v>6592</v>
      </c>
      <c r="G1686" s="495">
        <v>200</v>
      </c>
      <c r="H1686" s="491" t="s">
        <v>2202</v>
      </c>
      <c r="I1686" s="491"/>
      <c r="J1686" s="491"/>
      <c r="K1686" s="497" t="s">
        <v>6599</v>
      </c>
      <c r="L1686" s="264" t="s">
        <v>6596</v>
      </c>
      <c r="M1686" s="512" t="s">
        <v>6671</v>
      </c>
    </row>
    <row r="1687" spans="1:13" ht="25.5">
      <c r="A1687" s="12"/>
      <c r="B1687" s="21">
        <v>351</v>
      </c>
      <c r="C1687" s="264" t="s">
        <v>6586</v>
      </c>
      <c r="D1687" s="264" t="s">
        <v>6585</v>
      </c>
      <c r="E1687" s="264" t="s">
        <v>6589</v>
      </c>
      <c r="F1687" s="264" t="s">
        <v>6593</v>
      </c>
      <c r="G1687" s="495">
        <v>900</v>
      </c>
      <c r="H1687" s="491" t="s">
        <v>2202</v>
      </c>
      <c r="I1687" s="491"/>
      <c r="J1687" s="491"/>
      <c r="K1687" s="497" t="s">
        <v>6599</v>
      </c>
      <c r="L1687" s="264" t="s">
        <v>6597</v>
      </c>
      <c r="M1687" s="512" t="s">
        <v>6671</v>
      </c>
    </row>
    <row r="1688" spans="1:13" ht="38.25">
      <c r="A1688" s="12"/>
      <c r="B1688" s="21">
        <v>352</v>
      </c>
      <c r="C1688" s="264" t="s">
        <v>6672</v>
      </c>
      <c r="D1688" s="264" t="s">
        <v>6673</v>
      </c>
      <c r="E1688" s="264" t="s">
        <v>6674</v>
      </c>
      <c r="F1688" s="264" t="s">
        <v>6675</v>
      </c>
      <c r="G1688" s="495">
        <v>75408600</v>
      </c>
      <c r="H1688" s="491" t="s">
        <v>2202</v>
      </c>
      <c r="I1688" s="491"/>
      <c r="J1688" s="491"/>
      <c r="K1688" s="497" t="s">
        <v>6676</v>
      </c>
      <c r="L1688" s="264" t="s">
        <v>6677</v>
      </c>
      <c r="M1688" s="512" t="s">
        <v>6671</v>
      </c>
    </row>
    <row r="1689" spans="1:13" ht="38.25">
      <c r="A1689" s="12"/>
      <c r="B1689" s="21">
        <v>353</v>
      </c>
      <c r="C1689" s="264" t="s">
        <v>7406</v>
      </c>
      <c r="D1689" s="264" t="s">
        <v>7407</v>
      </c>
      <c r="E1689" s="264" t="s">
        <v>7408</v>
      </c>
      <c r="F1689" s="264" t="s">
        <v>7409</v>
      </c>
      <c r="G1689" s="495">
        <v>113090000</v>
      </c>
      <c r="H1689" s="491" t="s">
        <v>2202</v>
      </c>
      <c r="I1689" s="491"/>
      <c r="J1689" s="491"/>
      <c r="K1689" s="497">
        <v>43958</v>
      </c>
      <c r="L1689" s="264" t="s">
        <v>7410</v>
      </c>
      <c r="M1689" s="512" t="s">
        <v>6671</v>
      </c>
    </row>
    <row r="1690" spans="1:13" ht="38.25">
      <c r="A1690" s="12"/>
      <c r="B1690" s="21">
        <v>354</v>
      </c>
      <c r="C1690" s="264" t="s">
        <v>8197</v>
      </c>
      <c r="D1690" s="264" t="s">
        <v>8198</v>
      </c>
      <c r="E1690" s="264" t="s">
        <v>8199</v>
      </c>
      <c r="F1690" s="264" t="s">
        <v>8200</v>
      </c>
      <c r="G1690" s="495">
        <v>200</v>
      </c>
      <c r="H1690" s="491" t="s">
        <v>2202</v>
      </c>
      <c r="I1690" s="491"/>
      <c r="J1690" s="491"/>
      <c r="K1690" s="497">
        <v>44034</v>
      </c>
      <c r="L1690" s="264" t="s">
        <v>8201</v>
      </c>
      <c r="M1690" s="512" t="s">
        <v>6671</v>
      </c>
    </row>
    <row r="1691" spans="1:13" ht="25.5">
      <c r="A1691" s="12"/>
      <c r="B1691" s="21">
        <v>355</v>
      </c>
      <c r="C1691" s="264" t="s">
        <v>931</v>
      </c>
      <c r="D1691" s="264" t="s">
        <v>8460</v>
      </c>
      <c r="E1691" s="264" t="s">
        <v>8461</v>
      </c>
      <c r="F1691" s="264" t="s">
        <v>8462</v>
      </c>
      <c r="G1691" s="495">
        <v>9500</v>
      </c>
      <c r="H1691" s="491" t="s">
        <v>2202</v>
      </c>
      <c r="I1691" s="491"/>
      <c r="J1691" s="491"/>
      <c r="K1691" s="497">
        <v>44046</v>
      </c>
      <c r="L1691" s="264" t="s">
        <v>8389</v>
      </c>
      <c r="M1691" s="512" t="s">
        <v>6671</v>
      </c>
    </row>
    <row r="1692" spans="1:13" ht="38.25">
      <c r="A1692" s="12"/>
      <c r="B1692" s="21">
        <v>356</v>
      </c>
      <c r="C1692" s="264" t="s">
        <v>8463</v>
      </c>
      <c r="D1692" s="264" t="s">
        <v>8464</v>
      </c>
      <c r="E1692" s="264" t="s">
        <v>8465</v>
      </c>
      <c r="F1692" s="264" t="s">
        <v>8466</v>
      </c>
      <c r="G1692" s="495">
        <v>200</v>
      </c>
      <c r="H1692" s="491" t="s">
        <v>2202</v>
      </c>
      <c r="I1692" s="491"/>
      <c r="J1692" s="491"/>
      <c r="K1692" s="497">
        <v>44061</v>
      </c>
      <c r="L1692" s="264" t="s">
        <v>8467</v>
      </c>
      <c r="M1692" s="512" t="s">
        <v>6671</v>
      </c>
    </row>
    <row r="1693" spans="1:13" ht="25.5">
      <c r="A1693" s="12"/>
      <c r="B1693" s="21">
        <v>357</v>
      </c>
      <c r="C1693" s="264" t="s">
        <v>8468</v>
      </c>
      <c r="D1693" s="264" t="s">
        <v>8469</v>
      </c>
      <c r="E1693" s="264" t="s">
        <v>8470</v>
      </c>
      <c r="F1693" s="264" t="s">
        <v>8471</v>
      </c>
      <c r="G1693" s="495">
        <v>4300</v>
      </c>
      <c r="H1693" s="491" t="s">
        <v>2202</v>
      </c>
      <c r="I1693" s="491"/>
      <c r="J1693" s="491"/>
      <c r="K1693" s="497">
        <v>44061</v>
      </c>
      <c r="L1693" s="264" t="s">
        <v>8472</v>
      </c>
      <c r="M1693" s="512" t="s">
        <v>6671</v>
      </c>
    </row>
    <row r="1694" spans="1:13" ht="38.25">
      <c r="A1694" s="12"/>
      <c r="B1694" s="21">
        <v>358</v>
      </c>
      <c r="C1694" s="264" t="s">
        <v>8473</v>
      </c>
      <c r="D1694" s="264" t="s">
        <v>8474</v>
      </c>
      <c r="E1694" s="264" t="s">
        <v>8475</v>
      </c>
      <c r="F1694" s="264" t="s">
        <v>8476</v>
      </c>
      <c r="G1694" s="495">
        <v>19600</v>
      </c>
      <c r="H1694" s="491" t="s">
        <v>2202</v>
      </c>
      <c r="I1694" s="491"/>
      <c r="J1694" s="491"/>
      <c r="K1694" s="497">
        <v>44069</v>
      </c>
      <c r="L1694" s="264" t="s">
        <v>8477</v>
      </c>
      <c r="M1694" s="512" t="s">
        <v>6671</v>
      </c>
    </row>
    <row r="1695" spans="1:13" ht="38.25">
      <c r="A1695" s="12"/>
      <c r="B1695" s="21">
        <v>359</v>
      </c>
      <c r="C1695" s="264" t="s">
        <v>44</v>
      </c>
      <c r="D1695" s="264" t="s">
        <v>9574</v>
      </c>
      <c r="E1695" s="264" t="s">
        <v>9575</v>
      </c>
      <c r="F1695" s="264" t="s">
        <v>9576</v>
      </c>
      <c r="G1695" s="495">
        <v>57367</v>
      </c>
      <c r="H1695" s="491"/>
      <c r="I1695" s="491"/>
      <c r="J1695" s="491"/>
      <c r="K1695" s="497">
        <v>44210</v>
      </c>
      <c r="L1695" s="264" t="s">
        <v>9577</v>
      </c>
      <c r="M1695" s="512" t="s">
        <v>6671</v>
      </c>
    </row>
    <row r="1696" spans="1:13" ht="51">
      <c r="A1696" s="12"/>
      <c r="B1696" s="21">
        <v>360</v>
      </c>
      <c r="C1696" s="264" t="s">
        <v>6332</v>
      </c>
      <c r="D1696" s="264" t="s">
        <v>9578</v>
      </c>
      <c r="E1696" s="264" t="s">
        <v>6442</v>
      </c>
      <c r="F1696" s="264" t="s">
        <v>9579</v>
      </c>
      <c r="G1696" s="495">
        <v>30000</v>
      </c>
      <c r="H1696" s="491"/>
      <c r="I1696" s="491"/>
      <c r="J1696" s="491"/>
      <c r="K1696" s="497">
        <v>44214</v>
      </c>
      <c r="L1696" s="264" t="s">
        <v>9580</v>
      </c>
      <c r="M1696" s="512" t="s">
        <v>6671</v>
      </c>
    </row>
    <row r="1697" spans="1:13" ht="38.25">
      <c r="A1697" s="12"/>
      <c r="B1697" s="21">
        <v>361</v>
      </c>
      <c r="C1697" s="264" t="s">
        <v>3892</v>
      </c>
      <c r="D1697" s="264" t="s">
        <v>9581</v>
      </c>
      <c r="E1697" s="264" t="s">
        <v>9582</v>
      </c>
      <c r="F1697" s="264" t="s">
        <v>9583</v>
      </c>
      <c r="G1697" s="495">
        <v>3415</v>
      </c>
      <c r="H1697" s="491"/>
      <c r="I1697" s="491"/>
      <c r="J1697" s="491"/>
      <c r="K1697" s="497">
        <v>44313</v>
      </c>
      <c r="L1697" s="264" t="s">
        <v>9584</v>
      </c>
      <c r="M1697" s="512" t="s">
        <v>6671</v>
      </c>
    </row>
    <row r="1698" spans="1:13" ht="63.75">
      <c r="A1698" s="12"/>
      <c r="B1698" s="21">
        <v>362</v>
      </c>
      <c r="C1698" s="506" t="s">
        <v>5179</v>
      </c>
      <c r="D1698" s="264" t="s">
        <v>3227</v>
      </c>
      <c r="E1698" s="264" t="s">
        <v>936</v>
      </c>
      <c r="F1698" s="264" t="s">
        <v>937</v>
      </c>
      <c r="G1698" s="495">
        <v>5000</v>
      </c>
      <c r="H1698" s="491" t="s">
        <v>2202</v>
      </c>
      <c r="I1698" s="491"/>
      <c r="J1698" s="491"/>
      <c r="K1698" s="497">
        <v>43506</v>
      </c>
      <c r="L1698" s="264" t="s">
        <v>938</v>
      </c>
      <c r="M1698" s="512" t="s">
        <v>6678</v>
      </c>
    </row>
    <row r="1699" spans="1:13" ht="38.25">
      <c r="A1699" s="12"/>
      <c r="B1699" s="21">
        <v>363</v>
      </c>
      <c r="C1699" s="514" t="s">
        <v>5180</v>
      </c>
      <c r="D1699" s="264" t="s">
        <v>5181</v>
      </c>
      <c r="E1699" s="264" t="s">
        <v>5389</v>
      </c>
      <c r="F1699" s="264" t="s">
        <v>5548</v>
      </c>
      <c r="G1699" s="495">
        <v>2000</v>
      </c>
      <c r="H1699" s="491" t="s">
        <v>2202</v>
      </c>
      <c r="I1699" s="491"/>
      <c r="J1699" s="491"/>
      <c r="K1699" s="497">
        <v>43506</v>
      </c>
      <c r="L1699" s="264" t="s">
        <v>5741</v>
      </c>
      <c r="M1699" s="512" t="s">
        <v>6678</v>
      </c>
    </row>
    <row r="1700" spans="1:13" ht="38.25">
      <c r="A1700" s="12"/>
      <c r="B1700" s="21">
        <v>364</v>
      </c>
      <c r="C1700" s="506" t="s">
        <v>1026</v>
      </c>
      <c r="D1700" s="264" t="s">
        <v>1027</v>
      </c>
      <c r="E1700" s="264" t="s">
        <v>1028</v>
      </c>
      <c r="F1700" s="264" t="s">
        <v>1029</v>
      </c>
      <c r="G1700" s="495">
        <v>10402</v>
      </c>
      <c r="H1700" s="491" t="s">
        <v>2202</v>
      </c>
      <c r="I1700" s="491"/>
      <c r="J1700" s="491"/>
      <c r="K1700" s="497">
        <v>43534</v>
      </c>
      <c r="L1700" s="264" t="s">
        <v>1030</v>
      </c>
      <c r="M1700" s="512" t="s">
        <v>6678</v>
      </c>
    </row>
    <row r="1701" spans="1:13" ht="25.5">
      <c r="A1701" s="12"/>
      <c r="B1701" s="21">
        <v>365</v>
      </c>
      <c r="C1701" s="506" t="s">
        <v>1032</v>
      </c>
      <c r="D1701" s="264" t="s">
        <v>1033</v>
      </c>
      <c r="E1701" s="264" t="s">
        <v>1034</v>
      </c>
      <c r="F1701" s="264" t="s">
        <v>1035</v>
      </c>
      <c r="G1701" s="495">
        <v>6500</v>
      </c>
      <c r="H1701" s="491" t="s">
        <v>2202</v>
      </c>
      <c r="I1701" s="491"/>
      <c r="J1701" s="491"/>
      <c r="K1701" s="497">
        <v>43718</v>
      </c>
      <c r="L1701" s="264" t="s">
        <v>1036</v>
      </c>
      <c r="M1701" s="512" t="s">
        <v>6678</v>
      </c>
    </row>
    <row r="1702" spans="1:13" ht="25.5">
      <c r="A1702" s="12"/>
      <c r="B1702" s="21">
        <v>366</v>
      </c>
      <c r="C1702" s="506" t="s">
        <v>1037</v>
      </c>
      <c r="D1702" s="264" t="s">
        <v>1038</v>
      </c>
      <c r="E1702" s="264" t="s">
        <v>1039</v>
      </c>
      <c r="F1702" s="264" t="s">
        <v>1040</v>
      </c>
      <c r="G1702" s="495">
        <v>2500</v>
      </c>
      <c r="H1702" s="491" t="s">
        <v>2202</v>
      </c>
      <c r="I1702" s="491"/>
      <c r="J1702" s="491"/>
      <c r="K1702" s="497">
        <v>43687</v>
      </c>
      <c r="L1702" s="264" t="s">
        <v>1041</v>
      </c>
      <c r="M1702" s="512" t="s">
        <v>6678</v>
      </c>
    </row>
    <row r="1703" spans="1:13" ht="38.25">
      <c r="A1703" s="12"/>
      <c r="B1703" s="21">
        <v>367</v>
      </c>
      <c r="C1703" s="506" t="s">
        <v>1042</v>
      </c>
      <c r="D1703" s="264" t="s">
        <v>1043</v>
      </c>
      <c r="E1703" s="264" t="s">
        <v>1044</v>
      </c>
      <c r="F1703" s="264" t="s">
        <v>1045</v>
      </c>
      <c r="G1703" s="495">
        <v>8800</v>
      </c>
      <c r="H1703" s="491" t="s">
        <v>2202</v>
      </c>
      <c r="I1703" s="491"/>
      <c r="J1703" s="491"/>
      <c r="K1703" s="497">
        <v>43891</v>
      </c>
      <c r="L1703" s="264" t="s">
        <v>1046</v>
      </c>
      <c r="M1703" s="512" t="s">
        <v>6678</v>
      </c>
    </row>
    <row r="1704" spans="1:13" ht="51">
      <c r="A1704" s="12"/>
      <c r="B1704" s="21">
        <v>368</v>
      </c>
      <c r="C1704" s="506" t="s">
        <v>1047</v>
      </c>
      <c r="D1704" s="264" t="s">
        <v>1048</v>
      </c>
      <c r="E1704" s="264" t="s">
        <v>1049</v>
      </c>
      <c r="F1704" s="264" t="s">
        <v>1050</v>
      </c>
      <c r="G1704" s="495">
        <v>2832</v>
      </c>
      <c r="H1704" s="491" t="s">
        <v>2202</v>
      </c>
      <c r="I1704" s="491"/>
      <c r="J1704" s="491"/>
      <c r="K1704" s="497">
        <v>43718</v>
      </c>
      <c r="L1704" s="264" t="s">
        <v>1051</v>
      </c>
      <c r="M1704" s="512" t="s">
        <v>6678</v>
      </c>
    </row>
    <row r="1705" spans="1:13" ht="25.5">
      <c r="A1705" s="12"/>
      <c r="B1705" s="21">
        <v>369</v>
      </c>
      <c r="C1705" s="506" t="s">
        <v>942</v>
      </c>
      <c r="D1705" s="264" t="s">
        <v>1052</v>
      </c>
      <c r="E1705" s="264" t="s">
        <v>1053</v>
      </c>
      <c r="F1705" s="264" t="s">
        <v>1054</v>
      </c>
      <c r="G1705" s="495">
        <v>10380</v>
      </c>
      <c r="H1705" s="491" t="s">
        <v>2202</v>
      </c>
      <c r="I1705" s="491"/>
      <c r="J1705" s="491"/>
      <c r="K1705" s="497">
        <v>43564</v>
      </c>
      <c r="L1705" s="264" t="s">
        <v>1055</v>
      </c>
      <c r="M1705" s="512" t="s">
        <v>6678</v>
      </c>
    </row>
    <row r="1706" spans="1:13" ht="25.5">
      <c r="A1706" s="12"/>
      <c r="B1706" s="21">
        <v>370</v>
      </c>
      <c r="C1706" s="506" t="s">
        <v>1056</v>
      </c>
      <c r="D1706" s="264" t="s">
        <v>1057</v>
      </c>
      <c r="E1706" s="264" t="s">
        <v>1058</v>
      </c>
      <c r="F1706" s="264" t="s">
        <v>1059</v>
      </c>
      <c r="G1706" s="495">
        <v>5200</v>
      </c>
      <c r="H1706" s="491" t="s">
        <v>2202</v>
      </c>
      <c r="I1706" s="491"/>
      <c r="J1706" s="491"/>
      <c r="K1706" s="497">
        <v>44105</v>
      </c>
      <c r="L1706" s="264" t="s">
        <v>1060</v>
      </c>
      <c r="M1706" s="512" t="s">
        <v>6678</v>
      </c>
    </row>
    <row r="1707" spans="1:13" ht="38.25">
      <c r="A1707" s="12"/>
      <c r="B1707" s="21">
        <v>371</v>
      </c>
      <c r="C1707" s="506" t="s">
        <v>1140</v>
      </c>
      <c r="D1707" s="264" t="s">
        <v>1141</v>
      </c>
      <c r="E1707" s="264" t="s">
        <v>1142</v>
      </c>
      <c r="F1707" s="264" t="s">
        <v>1143</v>
      </c>
      <c r="G1707" s="495">
        <v>7425</v>
      </c>
      <c r="H1707" s="491" t="s">
        <v>2202</v>
      </c>
      <c r="I1707" s="491"/>
      <c r="J1707" s="491"/>
      <c r="K1707" s="497" t="s">
        <v>6781</v>
      </c>
      <c r="L1707" s="264" t="s">
        <v>1144</v>
      </c>
      <c r="M1707" s="512" t="s">
        <v>6678</v>
      </c>
    </row>
    <row r="1708" spans="1:13" ht="25.5">
      <c r="A1708" s="12"/>
      <c r="B1708" s="21">
        <v>372</v>
      </c>
      <c r="C1708" s="506" t="s">
        <v>1217</v>
      </c>
      <c r="D1708" s="264" t="s">
        <v>1218</v>
      </c>
      <c r="E1708" s="264" t="s">
        <v>1219</v>
      </c>
      <c r="F1708" s="264" t="s">
        <v>1220</v>
      </c>
      <c r="G1708" s="495">
        <v>6100</v>
      </c>
      <c r="H1708" s="491" t="s">
        <v>2202</v>
      </c>
      <c r="I1708" s="491"/>
      <c r="J1708" s="491"/>
      <c r="K1708" s="497">
        <v>43627</v>
      </c>
      <c r="L1708" s="264" t="s">
        <v>1221</v>
      </c>
      <c r="M1708" s="512" t="s">
        <v>6678</v>
      </c>
    </row>
    <row r="1709" spans="1:13" ht="25.5">
      <c r="A1709" s="12"/>
      <c r="B1709" s="21">
        <v>373</v>
      </c>
      <c r="C1709" s="506" t="s">
        <v>1664</v>
      </c>
      <c r="D1709" s="264" t="s">
        <v>1031</v>
      </c>
      <c r="E1709" s="264" t="s">
        <v>2890</v>
      </c>
      <c r="F1709" s="264" t="s">
        <v>2995</v>
      </c>
      <c r="G1709" s="495">
        <v>4409</v>
      </c>
      <c r="H1709" s="491" t="s">
        <v>2202</v>
      </c>
      <c r="I1709" s="491"/>
      <c r="J1709" s="491"/>
      <c r="K1709" s="497">
        <v>43748</v>
      </c>
      <c r="L1709" s="264" t="s">
        <v>2182</v>
      </c>
      <c r="M1709" s="512" t="s">
        <v>6678</v>
      </c>
    </row>
    <row r="1710" spans="1:13" ht="25.5">
      <c r="A1710" s="12"/>
      <c r="B1710" s="21">
        <v>374</v>
      </c>
      <c r="C1710" s="506" t="s">
        <v>2801</v>
      </c>
      <c r="D1710" s="264" t="s">
        <v>2802</v>
      </c>
      <c r="E1710" s="264" t="s">
        <v>5390</v>
      </c>
      <c r="F1710" s="264" t="s">
        <v>5549</v>
      </c>
      <c r="G1710" s="495">
        <v>928</v>
      </c>
      <c r="H1710" s="491" t="s">
        <v>2202</v>
      </c>
      <c r="I1710" s="491"/>
      <c r="J1710" s="491"/>
      <c r="K1710" s="497">
        <v>43564</v>
      </c>
      <c r="L1710" s="264" t="s">
        <v>5742</v>
      </c>
      <c r="M1710" s="512" t="s">
        <v>6678</v>
      </c>
    </row>
    <row r="1711" spans="1:13" ht="25.5">
      <c r="A1711" s="12"/>
      <c r="B1711" s="21">
        <v>375</v>
      </c>
      <c r="C1711" s="506" t="s">
        <v>2801</v>
      </c>
      <c r="D1711" s="264" t="s">
        <v>2802</v>
      </c>
      <c r="E1711" s="264" t="s">
        <v>2891</v>
      </c>
      <c r="F1711" s="264" t="s">
        <v>2996</v>
      </c>
      <c r="G1711" s="495">
        <v>22569</v>
      </c>
      <c r="H1711" s="491" t="s">
        <v>2202</v>
      </c>
      <c r="I1711" s="491"/>
      <c r="J1711" s="491"/>
      <c r="K1711" s="497" t="s">
        <v>6543</v>
      </c>
      <c r="L1711" s="264" t="s">
        <v>2058</v>
      </c>
      <c r="M1711" s="512" t="s">
        <v>6678</v>
      </c>
    </row>
    <row r="1712" spans="1:13" ht="25.5">
      <c r="A1712" s="12"/>
      <c r="B1712" s="21">
        <v>376</v>
      </c>
      <c r="C1712" s="506" t="s">
        <v>3228</v>
      </c>
      <c r="D1712" s="264" t="s">
        <v>3229</v>
      </c>
      <c r="E1712" s="264" t="s">
        <v>3230</v>
      </c>
      <c r="F1712" s="264" t="s">
        <v>3231</v>
      </c>
      <c r="G1712" s="495">
        <v>200</v>
      </c>
      <c r="H1712" s="491" t="s">
        <v>2202</v>
      </c>
      <c r="I1712" s="491"/>
      <c r="J1712" s="491"/>
      <c r="K1712" s="497">
        <v>43808</v>
      </c>
      <c r="L1712" s="264" t="s">
        <v>3232</v>
      </c>
      <c r="M1712" s="512" t="s">
        <v>6678</v>
      </c>
    </row>
    <row r="1713" spans="1:13" ht="38.25">
      <c r="A1713" s="12"/>
      <c r="B1713" s="21">
        <v>377</v>
      </c>
      <c r="C1713" s="515" t="s">
        <v>3664</v>
      </c>
      <c r="D1713" s="151" t="s">
        <v>3665</v>
      </c>
      <c r="E1713" s="151" t="s">
        <v>3666</v>
      </c>
      <c r="F1713" s="151" t="s">
        <v>3817</v>
      </c>
      <c r="G1713" s="513">
        <v>15000</v>
      </c>
      <c r="H1713" s="491" t="s">
        <v>2202</v>
      </c>
      <c r="I1713" s="491"/>
      <c r="J1713" s="491"/>
      <c r="K1713" s="497" t="s">
        <v>6782</v>
      </c>
      <c r="L1713" s="151" t="s">
        <v>5743</v>
      </c>
      <c r="M1713" s="512" t="s">
        <v>6678</v>
      </c>
    </row>
    <row r="1714" spans="1:13" ht="25.5">
      <c r="A1714" s="12"/>
      <c r="B1714" s="21">
        <v>378</v>
      </c>
      <c r="C1714" s="506" t="s">
        <v>1609</v>
      </c>
      <c r="D1714" s="264" t="s">
        <v>2803</v>
      </c>
      <c r="E1714" s="264" t="s">
        <v>2892</v>
      </c>
      <c r="F1714" s="264" t="s">
        <v>2997</v>
      </c>
      <c r="G1714" s="495">
        <v>3778270</v>
      </c>
      <c r="H1714" s="491" t="s">
        <v>2202</v>
      </c>
      <c r="I1714" s="491"/>
      <c r="J1714" s="491"/>
      <c r="K1714" s="497" t="s">
        <v>6783</v>
      </c>
      <c r="L1714" s="264" t="s">
        <v>3659</v>
      </c>
      <c r="M1714" s="512" t="s">
        <v>6678</v>
      </c>
    </row>
    <row r="1715" spans="1:13" ht="25.5">
      <c r="A1715" s="12"/>
      <c r="B1715" s="21">
        <v>379</v>
      </c>
      <c r="C1715" s="506" t="s">
        <v>3469</v>
      </c>
      <c r="D1715" s="264" t="s">
        <v>3470</v>
      </c>
      <c r="E1715" s="264" t="s">
        <v>3471</v>
      </c>
      <c r="F1715" s="264" t="s">
        <v>3472</v>
      </c>
      <c r="G1715" s="490">
        <v>27683</v>
      </c>
      <c r="H1715" s="491" t="s">
        <v>2202</v>
      </c>
      <c r="I1715" s="491"/>
      <c r="J1715" s="491"/>
      <c r="K1715" s="497">
        <v>43476</v>
      </c>
      <c r="L1715" s="503" t="s">
        <v>3473</v>
      </c>
      <c r="M1715" s="512" t="s">
        <v>6678</v>
      </c>
    </row>
    <row r="1716" spans="1:13" ht="25.5">
      <c r="A1716" s="12"/>
      <c r="B1716" s="21">
        <v>380</v>
      </c>
      <c r="C1716" s="506" t="s">
        <v>530</v>
      </c>
      <c r="D1716" s="264" t="s">
        <v>3474</v>
      </c>
      <c r="E1716" s="264" t="s">
        <v>3475</v>
      </c>
      <c r="F1716" s="264" t="s">
        <v>3476</v>
      </c>
      <c r="G1716" s="490">
        <v>9990</v>
      </c>
      <c r="H1716" s="491" t="s">
        <v>2202</v>
      </c>
      <c r="I1716" s="491"/>
      <c r="J1716" s="491"/>
      <c r="K1716" s="497">
        <v>43597</v>
      </c>
      <c r="L1716" s="503" t="s">
        <v>3477</v>
      </c>
      <c r="M1716" s="512" t="s">
        <v>6678</v>
      </c>
    </row>
    <row r="1717" spans="1:13" ht="25.5">
      <c r="A1717" s="12"/>
      <c r="B1717" s="21">
        <v>381</v>
      </c>
      <c r="C1717" s="506" t="s">
        <v>414</v>
      </c>
      <c r="D1717" s="264" t="s">
        <v>3660</v>
      </c>
      <c r="E1717" s="264" t="s">
        <v>3661</v>
      </c>
      <c r="F1717" s="264" t="s">
        <v>3662</v>
      </c>
      <c r="G1717" s="490">
        <v>500</v>
      </c>
      <c r="H1717" s="491" t="s">
        <v>2202</v>
      </c>
      <c r="I1717" s="491"/>
      <c r="J1717" s="491"/>
      <c r="K1717" s="497" t="s">
        <v>6784</v>
      </c>
      <c r="L1717" s="503" t="s">
        <v>3663</v>
      </c>
      <c r="M1717" s="512" t="s">
        <v>6678</v>
      </c>
    </row>
    <row r="1718" spans="1:13" ht="38.25">
      <c r="A1718" s="12"/>
      <c r="B1718" s="21">
        <v>382</v>
      </c>
      <c r="C1718" s="506" t="s">
        <v>3664</v>
      </c>
      <c r="D1718" s="264" t="s">
        <v>3665</v>
      </c>
      <c r="E1718" s="264" t="s">
        <v>3666</v>
      </c>
      <c r="F1718" s="264" t="s">
        <v>3667</v>
      </c>
      <c r="G1718" s="490">
        <v>950</v>
      </c>
      <c r="H1718" s="491" t="s">
        <v>2202</v>
      </c>
      <c r="I1718" s="491"/>
      <c r="J1718" s="491"/>
      <c r="K1718" s="497" t="s">
        <v>6782</v>
      </c>
      <c r="L1718" s="503" t="s">
        <v>3668</v>
      </c>
      <c r="M1718" s="512" t="s">
        <v>6678</v>
      </c>
    </row>
    <row r="1719" spans="1:13" ht="38.25">
      <c r="A1719" s="12"/>
      <c r="B1719" s="21">
        <v>383</v>
      </c>
      <c r="C1719" s="515" t="s">
        <v>4009</v>
      </c>
      <c r="D1719" s="151" t="s">
        <v>5182</v>
      </c>
      <c r="E1719" s="151" t="s">
        <v>5391</v>
      </c>
      <c r="F1719" s="151" t="s">
        <v>5550</v>
      </c>
      <c r="G1719" s="513">
        <v>113491</v>
      </c>
      <c r="H1719" s="491" t="s">
        <v>2202</v>
      </c>
      <c r="I1719" s="491"/>
      <c r="J1719" s="491"/>
      <c r="K1719" s="497">
        <v>43687</v>
      </c>
      <c r="L1719" s="151" t="s">
        <v>5744</v>
      </c>
      <c r="M1719" s="512" t="s">
        <v>6678</v>
      </c>
    </row>
    <row r="1720" spans="1:13" ht="38.25">
      <c r="A1720" s="12"/>
      <c r="B1720" s="21">
        <v>384</v>
      </c>
      <c r="C1720" s="515" t="s">
        <v>4005</v>
      </c>
      <c r="D1720" s="151" t="s">
        <v>5183</v>
      </c>
      <c r="E1720" s="151" t="s">
        <v>5392</v>
      </c>
      <c r="F1720" s="151" t="s">
        <v>5551</v>
      </c>
      <c r="G1720" s="513">
        <v>4700</v>
      </c>
      <c r="H1720" s="491" t="s">
        <v>2202</v>
      </c>
      <c r="I1720" s="491"/>
      <c r="J1720" s="491"/>
      <c r="K1720" s="497">
        <v>43473</v>
      </c>
      <c r="L1720" s="151" t="s">
        <v>5745</v>
      </c>
      <c r="M1720" s="512" t="s">
        <v>6678</v>
      </c>
    </row>
    <row r="1721" spans="1:13" ht="38.25">
      <c r="A1721" s="12"/>
      <c r="B1721" s="21">
        <v>385</v>
      </c>
      <c r="C1721" s="515" t="s">
        <v>4010</v>
      </c>
      <c r="D1721" s="151" t="s">
        <v>5182</v>
      </c>
      <c r="E1721" s="151" t="s">
        <v>5393</v>
      </c>
      <c r="F1721" s="151" t="s">
        <v>5552</v>
      </c>
      <c r="G1721" s="513">
        <v>1800</v>
      </c>
      <c r="H1721" s="491" t="s">
        <v>2202</v>
      </c>
      <c r="I1721" s="491"/>
      <c r="J1721" s="491"/>
      <c r="K1721" s="497">
        <v>43687</v>
      </c>
      <c r="L1721" s="151" t="s">
        <v>5746</v>
      </c>
      <c r="M1721" s="512" t="s">
        <v>6678</v>
      </c>
    </row>
    <row r="1722" spans="1:13" ht="38.25">
      <c r="A1722" s="12"/>
      <c r="B1722" s="21">
        <v>386</v>
      </c>
      <c r="C1722" s="515" t="s">
        <v>4395</v>
      </c>
      <c r="D1722" s="151" t="s">
        <v>5184</v>
      </c>
      <c r="E1722" s="151" t="s">
        <v>5394</v>
      </c>
      <c r="F1722" s="151" t="s">
        <v>5553</v>
      </c>
      <c r="G1722" s="513">
        <v>3630</v>
      </c>
      <c r="H1722" s="491" t="s">
        <v>2202</v>
      </c>
      <c r="I1722" s="491"/>
      <c r="J1722" s="491"/>
      <c r="K1722" s="497" t="s">
        <v>6531</v>
      </c>
      <c r="L1722" s="151" t="s">
        <v>5747</v>
      </c>
      <c r="M1722" s="512" t="s">
        <v>6678</v>
      </c>
    </row>
    <row r="1723" spans="1:13" ht="38.25">
      <c r="A1723" s="12"/>
      <c r="B1723" s="21">
        <v>387</v>
      </c>
      <c r="C1723" s="515" t="s">
        <v>3954</v>
      </c>
      <c r="D1723" s="151" t="s">
        <v>5185</v>
      </c>
      <c r="E1723" s="151" t="s">
        <v>5395</v>
      </c>
      <c r="F1723" s="151" t="s">
        <v>5554</v>
      </c>
      <c r="G1723" s="513">
        <v>2100</v>
      </c>
      <c r="H1723" s="491" t="s">
        <v>2202</v>
      </c>
      <c r="I1723" s="491"/>
      <c r="J1723" s="491"/>
      <c r="K1723" s="497" t="s">
        <v>6785</v>
      </c>
      <c r="L1723" s="151" t="s">
        <v>5748</v>
      </c>
      <c r="M1723" s="512" t="s">
        <v>6678</v>
      </c>
    </row>
    <row r="1724" spans="1:13" ht="38.25">
      <c r="A1724" s="12"/>
      <c r="B1724" s="21">
        <v>388</v>
      </c>
      <c r="C1724" s="515" t="s">
        <v>5186</v>
      </c>
      <c r="D1724" s="151" t="s">
        <v>5187</v>
      </c>
      <c r="E1724" s="151" t="s">
        <v>5396</v>
      </c>
      <c r="F1724" s="151" t="s">
        <v>5555</v>
      </c>
      <c r="G1724" s="513">
        <v>275000</v>
      </c>
      <c r="H1724" s="491" t="s">
        <v>2202</v>
      </c>
      <c r="I1724" s="491"/>
      <c r="J1724" s="491"/>
      <c r="K1724" s="497">
        <v>43718</v>
      </c>
      <c r="L1724" s="151" t="s">
        <v>5749</v>
      </c>
      <c r="M1724" s="512" t="s">
        <v>6678</v>
      </c>
    </row>
    <row r="1725" spans="1:13" ht="38.25">
      <c r="A1725" s="12"/>
      <c r="B1725" s="21">
        <v>389</v>
      </c>
      <c r="C1725" s="515" t="s">
        <v>4482</v>
      </c>
      <c r="D1725" s="151" t="s">
        <v>5188</v>
      </c>
      <c r="E1725" s="151" t="s">
        <v>5397</v>
      </c>
      <c r="F1725" s="151" t="s">
        <v>5556</v>
      </c>
      <c r="G1725" s="513">
        <v>4800</v>
      </c>
      <c r="H1725" s="491" t="s">
        <v>2202</v>
      </c>
      <c r="I1725" s="491"/>
      <c r="J1725" s="491"/>
      <c r="K1725" s="497" t="s">
        <v>6752</v>
      </c>
      <c r="L1725" s="151" t="s">
        <v>5750</v>
      </c>
      <c r="M1725" s="512" t="s">
        <v>6678</v>
      </c>
    </row>
    <row r="1726" spans="1:13" ht="38.25">
      <c r="A1726" s="12"/>
      <c r="B1726" s="21">
        <v>390</v>
      </c>
      <c r="C1726" s="515" t="s">
        <v>4481</v>
      </c>
      <c r="D1726" s="151" t="s">
        <v>5189</v>
      </c>
      <c r="E1726" s="151" t="s">
        <v>5398</v>
      </c>
      <c r="F1726" s="151" t="s">
        <v>5557</v>
      </c>
      <c r="G1726" s="513">
        <v>6275</v>
      </c>
      <c r="H1726" s="491" t="s">
        <v>2202</v>
      </c>
      <c r="I1726" s="491"/>
      <c r="J1726" s="491"/>
      <c r="K1726" s="497">
        <v>44105</v>
      </c>
      <c r="L1726" s="151" t="s">
        <v>5751</v>
      </c>
      <c r="M1726" s="512" t="s">
        <v>6678</v>
      </c>
    </row>
    <row r="1727" spans="1:13" ht="25.5">
      <c r="A1727" s="12"/>
      <c r="B1727" s="21">
        <v>391</v>
      </c>
      <c r="C1727" s="515" t="s">
        <v>1047</v>
      </c>
      <c r="D1727" s="151" t="s">
        <v>1048</v>
      </c>
      <c r="E1727" s="151" t="s">
        <v>5398</v>
      </c>
      <c r="F1727" s="151" t="s">
        <v>5558</v>
      </c>
      <c r="G1727" s="513">
        <v>6275</v>
      </c>
      <c r="H1727" s="491" t="s">
        <v>2202</v>
      </c>
      <c r="I1727" s="491"/>
      <c r="J1727" s="491"/>
      <c r="K1727" s="497">
        <v>43745</v>
      </c>
      <c r="L1727" s="151" t="s">
        <v>5752</v>
      </c>
      <c r="M1727" s="512" t="s">
        <v>6678</v>
      </c>
    </row>
    <row r="1728" spans="1:13" ht="25.5">
      <c r="A1728" s="12"/>
      <c r="B1728" s="21">
        <v>392</v>
      </c>
      <c r="C1728" s="515" t="s">
        <v>4793</v>
      </c>
      <c r="D1728" s="151" t="s">
        <v>5190</v>
      </c>
      <c r="E1728" s="151" t="s">
        <v>5399</v>
      </c>
      <c r="F1728" s="151" t="s">
        <v>5559</v>
      </c>
      <c r="G1728" s="513">
        <v>10600</v>
      </c>
      <c r="H1728" s="491" t="s">
        <v>2202</v>
      </c>
      <c r="I1728" s="491"/>
      <c r="J1728" s="491"/>
      <c r="K1728" s="497" t="s">
        <v>6786</v>
      </c>
      <c r="L1728" s="151" t="s">
        <v>5753</v>
      </c>
      <c r="M1728" s="512" t="s">
        <v>6678</v>
      </c>
    </row>
    <row r="1729" spans="1:13" ht="38.25">
      <c r="A1729" s="12"/>
      <c r="B1729" s="21">
        <v>393</v>
      </c>
      <c r="C1729" s="515" t="s">
        <v>4794</v>
      </c>
      <c r="D1729" s="151" t="s">
        <v>5191</v>
      </c>
      <c r="E1729" s="151" t="s">
        <v>5400</v>
      </c>
      <c r="F1729" s="151" t="s">
        <v>5560</v>
      </c>
      <c r="G1729" s="513">
        <v>200</v>
      </c>
      <c r="H1729" s="491" t="s">
        <v>2202</v>
      </c>
      <c r="I1729" s="491"/>
      <c r="J1729" s="491"/>
      <c r="K1729" s="497">
        <v>43743</v>
      </c>
      <c r="L1729" s="151" t="s">
        <v>5754</v>
      </c>
      <c r="M1729" s="512" t="s">
        <v>6678</v>
      </c>
    </row>
    <row r="1730" spans="1:13" ht="25.5">
      <c r="A1730" s="12"/>
      <c r="B1730" s="21">
        <v>394</v>
      </c>
      <c r="C1730" s="515" t="s">
        <v>1671</v>
      </c>
      <c r="D1730" s="151" t="s">
        <v>5192</v>
      </c>
      <c r="E1730" s="151" t="s">
        <v>5401</v>
      </c>
      <c r="F1730" s="151" t="s">
        <v>5561</v>
      </c>
      <c r="G1730" s="513">
        <v>500</v>
      </c>
      <c r="H1730" s="491" t="s">
        <v>2202</v>
      </c>
      <c r="I1730" s="491"/>
      <c r="J1730" s="491"/>
      <c r="K1730" s="497">
        <v>43655</v>
      </c>
      <c r="L1730" s="151" t="s">
        <v>5755</v>
      </c>
      <c r="M1730" s="512" t="s">
        <v>6678</v>
      </c>
    </row>
    <row r="1731" spans="1:13" ht="38.25">
      <c r="A1731" s="12"/>
      <c r="B1731" s="21">
        <v>395</v>
      </c>
      <c r="C1731" s="515" t="s">
        <v>5193</v>
      </c>
      <c r="D1731" s="151" t="s">
        <v>5194</v>
      </c>
      <c r="E1731" s="151" t="s">
        <v>5402</v>
      </c>
      <c r="F1731" s="151" t="s">
        <v>5562</v>
      </c>
      <c r="G1731" s="513">
        <v>50200</v>
      </c>
      <c r="H1731" s="491" t="s">
        <v>2202</v>
      </c>
      <c r="I1731" s="491"/>
      <c r="J1731" s="491"/>
      <c r="K1731" s="497" t="s">
        <v>6787</v>
      </c>
      <c r="L1731" s="151" t="s">
        <v>5756</v>
      </c>
      <c r="M1731" s="512" t="s">
        <v>6678</v>
      </c>
    </row>
    <row r="1732" spans="1:13" ht="38.25">
      <c r="A1732" s="12"/>
      <c r="B1732" s="21">
        <v>396</v>
      </c>
      <c r="C1732" s="515" t="s">
        <v>5195</v>
      </c>
      <c r="D1732" s="151" t="s">
        <v>5196</v>
      </c>
      <c r="E1732" s="151" t="s">
        <v>5403</v>
      </c>
      <c r="F1732" s="151" t="s">
        <v>5563</v>
      </c>
      <c r="G1732" s="516">
        <v>402</v>
      </c>
      <c r="H1732" s="491" t="s">
        <v>2202</v>
      </c>
      <c r="I1732" s="491"/>
      <c r="J1732" s="491"/>
      <c r="K1732" s="497" t="s">
        <v>6309</v>
      </c>
      <c r="L1732" s="151" t="s">
        <v>5757</v>
      </c>
      <c r="M1732" s="512" t="s">
        <v>6678</v>
      </c>
    </row>
    <row r="1733" spans="1:13" ht="51">
      <c r="A1733" s="12"/>
      <c r="B1733" s="21">
        <v>397</v>
      </c>
      <c r="C1733" s="261" t="s">
        <v>6334</v>
      </c>
      <c r="D1733" s="264" t="s">
        <v>6335</v>
      </c>
      <c r="E1733" s="259" t="s">
        <v>6443</v>
      </c>
      <c r="F1733" s="259" t="s">
        <v>6467</v>
      </c>
      <c r="G1733" s="495">
        <v>5000</v>
      </c>
      <c r="H1733" s="491" t="s">
        <v>2202</v>
      </c>
      <c r="I1733" s="491"/>
      <c r="J1733" s="491"/>
      <c r="K1733" s="497" t="s">
        <v>6788</v>
      </c>
      <c r="L1733" s="264" t="s">
        <v>6494</v>
      </c>
      <c r="M1733" s="264" t="s">
        <v>6678</v>
      </c>
    </row>
    <row r="1734" spans="1:13" ht="38.25">
      <c r="A1734" s="12"/>
      <c r="B1734" s="21">
        <v>398</v>
      </c>
      <c r="C1734" s="261" t="s">
        <v>6336</v>
      </c>
      <c r="D1734" s="264" t="s">
        <v>6337</v>
      </c>
      <c r="E1734" s="259" t="s">
        <v>6444</v>
      </c>
      <c r="F1734" s="259" t="s">
        <v>6468</v>
      </c>
      <c r="G1734" s="495">
        <v>200</v>
      </c>
      <c r="H1734" s="491" t="s">
        <v>2202</v>
      </c>
      <c r="I1734" s="491"/>
      <c r="J1734" s="491"/>
      <c r="K1734" s="497" t="s">
        <v>6788</v>
      </c>
      <c r="L1734" s="264" t="s">
        <v>6495</v>
      </c>
      <c r="M1734" s="264" t="s">
        <v>6678</v>
      </c>
    </row>
    <row r="1735" spans="1:13" ht="51">
      <c r="A1735" s="12"/>
      <c r="B1735" s="21">
        <v>399</v>
      </c>
      <c r="C1735" s="262" t="s">
        <v>7035</v>
      </c>
      <c r="D1735" s="263" t="s">
        <v>7036</v>
      </c>
      <c r="E1735" s="259" t="s">
        <v>7037</v>
      </c>
      <c r="F1735" s="259" t="s">
        <v>7005</v>
      </c>
      <c r="G1735" s="495">
        <v>200</v>
      </c>
      <c r="H1735" s="491" t="s">
        <v>2202</v>
      </c>
      <c r="I1735" s="491"/>
      <c r="J1735" s="491"/>
      <c r="K1735" s="497" t="s">
        <v>6954</v>
      </c>
      <c r="L1735" s="264" t="s">
        <v>7038</v>
      </c>
      <c r="M1735" s="264" t="s">
        <v>6678</v>
      </c>
    </row>
    <row r="1736" spans="1:13" ht="38.25">
      <c r="A1736" s="12"/>
      <c r="B1736" s="21">
        <v>400</v>
      </c>
      <c r="C1736" s="262" t="s">
        <v>7039</v>
      </c>
      <c r="D1736" s="263" t="s">
        <v>7040</v>
      </c>
      <c r="E1736" s="259" t="s">
        <v>7041</v>
      </c>
      <c r="F1736" s="259" t="s">
        <v>7042</v>
      </c>
      <c r="G1736" s="495">
        <v>5601</v>
      </c>
      <c r="H1736" s="491" t="s">
        <v>2202</v>
      </c>
      <c r="I1736" s="491"/>
      <c r="J1736" s="491"/>
      <c r="K1736" s="497">
        <v>43885</v>
      </c>
      <c r="L1736" s="264" t="s">
        <v>7411</v>
      </c>
      <c r="M1736" s="264" t="s">
        <v>6678</v>
      </c>
    </row>
    <row r="1737" spans="1:13" ht="25.5">
      <c r="A1737" s="12"/>
      <c r="B1737" s="21">
        <v>401</v>
      </c>
      <c r="C1737" s="262" t="s">
        <v>8081</v>
      </c>
      <c r="D1737" s="263" t="s">
        <v>8082</v>
      </c>
      <c r="E1737" s="259" t="s">
        <v>8083</v>
      </c>
      <c r="F1737" s="259" t="s">
        <v>8084</v>
      </c>
      <c r="G1737" s="495">
        <v>5200</v>
      </c>
      <c r="H1737" s="491" t="s">
        <v>2202</v>
      </c>
      <c r="I1737" s="491"/>
      <c r="J1737" s="491"/>
      <c r="K1737" s="497">
        <v>44005</v>
      </c>
      <c r="L1737" s="264" t="s">
        <v>8085</v>
      </c>
      <c r="M1737" s="264" t="s">
        <v>6678</v>
      </c>
    </row>
    <row r="1738" spans="1:13" ht="38.25">
      <c r="A1738" s="12"/>
      <c r="B1738" s="21">
        <v>402</v>
      </c>
      <c r="C1738" s="262" t="s">
        <v>8197</v>
      </c>
      <c r="D1738" s="263" t="s">
        <v>8198</v>
      </c>
      <c r="E1738" s="259" t="s">
        <v>8478</v>
      </c>
      <c r="F1738" s="259" t="s">
        <v>8200</v>
      </c>
      <c r="G1738" s="495">
        <v>200</v>
      </c>
      <c r="H1738" s="491" t="s">
        <v>2202</v>
      </c>
      <c r="I1738" s="491"/>
      <c r="J1738" s="491"/>
      <c r="K1738" s="497">
        <v>44034</v>
      </c>
      <c r="L1738" s="264" t="s">
        <v>8201</v>
      </c>
      <c r="M1738" s="264" t="s">
        <v>6678</v>
      </c>
    </row>
    <row r="1739" spans="1:13" ht="51">
      <c r="A1739" s="12"/>
      <c r="B1739" s="21">
        <v>403</v>
      </c>
      <c r="C1739" s="262" t="s">
        <v>8202</v>
      </c>
      <c r="D1739" s="263" t="s">
        <v>8203</v>
      </c>
      <c r="E1739" s="259" t="s">
        <v>8204</v>
      </c>
      <c r="F1739" s="259" t="s">
        <v>8205</v>
      </c>
      <c r="G1739" s="495">
        <v>1967345</v>
      </c>
      <c r="H1739" s="491" t="s">
        <v>2202</v>
      </c>
      <c r="I1739" s="491"/>
      <c r="J1739" s="491"/>
      <c r="K1739" s="497">
        <v>44026</v>
      </c>
      <c r="L1739" s="264" t="s">
        <v>8206</v>
      </c>
      <c r="M1739" s="264" t="s">
        <v>6678</v>
      </c>
    </row>
    <row r="1740" spans="1:13" ht="51">
      <c r="A1740" s="12"/>
      <c r="B1740" s="21">
        <v>404</v>
      </c>
      <c r="C1740" s="262" t="s">
        <v>8202</v>
      </c>
      <c r="D1740" s="263" t="s">
        <v>8203</v>
      </c>
      <c r="E1740" s="259" t="s">
        <v>8204</v>
      </c>
      <c r="F1740" s="259" t="s">
        <v>8207</v>
      </c>
      <c r="G1740" s="495">
        <v>71020</v>
      </c>
      <c r="H1740" s="491" t="s">
        <v>2202</v>
      </c>
      <c r="I1740" s="491"/>
      <c r="J1740" s="491"/>
      <c r="K1740" s="497">
        <v>44026</v>
      </c>
      <c r="L1740" s="264" t="s">
        <v>8208</v>
      </c>
      <c r="M1740" s="264" t="s">
        <v>6678</v>
      </c>
    </row>
    <row r="1741" spans="1:13" ht="38.25">
      <c r="A1741" s="12"/>
      <c r="B1741" s="21">
        <v>405</v>
      </c>
      <c r="C1741" s="262" t="s">
        <v>8479</v>
      </c>
      <c r="D1741" s="263" t="s">
        <v>8480</v>
      </c>
      <c r="E1741" s="259" t="s">
        <v>8481</v>
      </c>
      <c r="F1741" s="259" t="s">
        <v>8482</v>
      </c>
      <c r="G1741" s="495">
        <v>140</v>
      </c>
      <c r="H1741" s="491" t="s">
        <v>2202</v>
      </c>
      <c r="I1741" s="491"/>
      <c r="J1741" s="491"/>
      <c r="K1741" s="497">
        <v>44070</v>
      </c>
      <c r="L1741" s="264" t="s">
        <v>8483</v>
      </c>
      <c r="M1741" s="264" t="s">
        <v>6678</v>
      </c>
    </row>
    <row r="1742" spans="1:13" ht="38.25">
      <c r="A1742" s="12"/>
      <c r="B1742" s="21">
        <v>406</v>
      </c>
      <c r="C1742" s="262" t="s">
        <v>8823</v>
      </c>
      <c r="D1742" s="263" t="s">
        <v>8824</v>
      </c>
      <c r="E1742" s="259" t="s">
        <v>8825</v>
      </c>
      <c r="F1742" s="259" t="s">
        <v>8826</v>
      </c>
      <c r="G1742" s="495">
        <v>2357</v>
      </c>
      <c r="H1742" s="491" t="s">
        <v>2202</v>
      </c>
      <c r="I1742" s="491"/>
      <c r="J1742" s="491"/>
      <c r="K1742" s="497">
        <v>44117</v>
      </c>
      <c r="L1742" s="264" t="s">
        <v>8827</v>
      </c>
      <c r="M1742" s="264" t="s">
        <v>6678</v>
      </c>
    </row>
    <row r="1743" spans="1:13" ht="51">
      <c r="A1743" s="12"/>
      <c r="B1743" s="21">
        <v>407</v>
      </c>
      <c r="C1743" s="262" t="s">
        <v>8828</v>
      </c>
      <c r="D1743" s="263" t="s">
        <v>8829</v>
      </c>
      <c r="E1743" s="259" t="s">
        <v>8830</v>
      </c>
      <c r="F1743" s="259" t="s">
        <v>8831</v>
      </c>
      <c r="G1743" s="495">
        <v>29072</v>
      </c>
      <c r="H1743" s="491" t="s">
        <v>2202</v>
      </c>
      <c r="I1743" s="491"/>
      <c r="J1743" s="491"/>
      <c r="K1743" s="497">
        <v>44116</v>
      </c>
      <c r="L1743" s="264" t="s">
        <v>8832</v>
      </c>
      <c r="M1743" s="264" t="s">
        <v>6678</v>
      </c>
    </row>
    <row r="1744" spans="1:13" ht="38.25">
      <c r="A1744" s="12"/>
      <c r="B1744" s="21">
        <v>408</v>
      </c>
      <c r="C1744" s="262" t="s">
        <v>9585</v>
      </c>
      <c r="D1744" s="263" t="s">
        <v>9586</v>
      </c>
      <c r="E1744" s="259" t="s">
        <v>9587</v>
      </c>
      <c r="F1744" s="259" t="s">
        <v>9588</v>
      </c>
      <c r="G1744" s="495">
        <v>200</v>
      </c>
      <c r="H1744" s="491" t="s">
        <v>2205</v>
      </c>
      <c r="I1744" s="491"/>
      <c r="J1744" s="491"/>
      <c r="K1744" s="497">
        <v>44309</v>
      </c>
      <c r="L1744" s="264" t="s">
        <v>9589</v>
      </c>
      <c r="M1744" s="264" t="s">
        <v>6678</v>
      </c>
    </row>
    <row r="1745" spans="1:13" ht="25.5">
      <c r="A1745" s="12"/>
      <c r="B1745" s="21">
        <v>409</v>
      </c>
      <c r="C1745" s="517" t="s">
        <v>5197</v>
      </c>
      <c r="D1745" s="518" t="s">
        <v>2747</v>
      </c>
      <c r="E1745" s="518" t="s">
        <v>2848</v>
      </c>
      <c r="F1745" s="518" t="s">
        <v>3401</v>
      </c>
      <c r="G1745" s="271">
        <v>6100</v>
      </c>
      <c r="H1745" s="491" t="s">
        <v>2202</v>
      </c>
      <c r="I1745" s="491"/>
      <c r="J1745" s="491"/>
      <c r="K1745" s="511">
        <v>43626</v>
      </c>
      <c r="L1745" s="518" t="s">
        <v>2280</v>
      </c>
      <c r="M1745" s="512" t="s">
        <v>6649</v>
      </c>
    </row>
    <row r="1746" spans="1:13" ht="38.25">
      <c r="A1746" s="12"/>
      <c r="B1746" s="21">
        <v>410</v>
      </c>
      <c r="C1746" s="266" t="s">
        <v>951</v>
      </c>
      <c r="D1746" s="266" t="s">
        <v>952</v>
      </c>
      <c r="E1746" s="266" t="s">
        <v>3402</v>
      </c>
      <c r="F1746" s="266" t="s">
        <v>3403</v>
      </c>
      <c r="G1746" s="267">
        <v>20000</v>
      </c>
      <c r="H1746" s="491" t="s">
        <v>2202</v>
      </c>
      <c r="I1746" s="491"/>
      <c r="J1746" s="491"/>
      <c r="K1746" s="511">
        <v>43626</v>
      </c>
      <c r="L1746" s="266" t="s">
        <v>953</v>
      </c>
      <c r="M1746" s="512" t="s">
        <v>6649</v>
      </c>
    </row>
    <row r="1747" spans="1:13" ht="38.25">
      <c r="A1747" s="12"/>
      <c r="B1747" s="21">
        <v>411</v>
      </c>
      <c r="C1747" s="266" t="s">
        <v>954</v>
      </c>
      <c r="D1747" s="266" t="s">
        <v>955</v>
      </c>
      <c r="E1747" s="266" t="s">
        <v>956</v>
      </c>
      <c r="F1747" s="266" t="s">
        <v>957</v>
      </c>
      <c r="G1747" s="267">
        <v>22000</v>
      </c>
      <c r="H1747" s="491" t="s">
        <v>2202</v>
      </c>
      <c r="I1747" s="491"/>
      <c r="J1747" s="491"/>
      <c r="K1747" s="511">
        <v>43626</v>
      </c>
      <c r="L1747" s="266" t="s">
        <v>958</v>
      </c>
      <c r="M1747" s="512" t="s">
        <v>6649</v>
      </c>
    </row>
    <row r="1748" spans="1:13" ht="25.5">
      <c r="A1748" s="12"/>
      <c r="B1748" s="21">
        <v>412</v>
      </c>
      <c r="C1748" s="266" t="s">
        <v>959</v>
      </c>
      <c r="D1748" s="266" t="s">
        <v>960</v>
      </c>
      <c r="E1748" s="266" t="s">
        <v>3404</v>
      </c>
      <c r="F1748" s="266" t="s">
        <v>3405</v>
      </c>
      <c r="G1748" s="267">
        <v>5400</v>
      </c>
      <c r="H1748" s="491" t="s">
        <v>2202</v>
      </c>
      <c r="I1748" s="491"/>
      <c r="J1748" s="491"/>
      <c r="K1748" s="511">
        <v>43626</v>
      </c>
      <c r="L1748" s="266" t="s">
        <v>961</v>
      </c>
      <c r="M1748" s="512" t="s">
        <v>6649</v>
      </c>
    </row>
    <row r="1749" spans="1:13" ht="38.25">
      <c r="A1749" s="12"/>
      <c r="B1749" s="21">
        <v>413</v>
      </c>
      <c r="C1749" s="266" t="s">
        <v>959</v>
      </c>
      <c r="D1749" s="266" t="s">
        <v>962</v>
      </c>
      <c r="E1749" s="266" t="s">
        <v>963</v>
      </c>
      <c r="F1749" s="266" t="s">
        <v>964</v>
      </c>
      <c r="G1749" s="267">
        <v>4800</v>
      </c>
      <c r="H1749" s="491" t="s">
        <v>2202</v>
      </c>
      <c r="I1749" s="491"/>
      <c r="J1749" s="491"/>
      <c r="K1749" s="511">
        <v>43627</v>
      </c>
      <c r="L1749" s="266" t="s">
        <v>5758</v>
      </c>
      <c r="M1749" s="512" t="s">
        <v>6649</v>
      </c>
    </row>
    <row r="1750" spans="1:13" ht="51">
      <c r="A1750" s="12"/>
      <c r="B1750" s="21">
        <v>414</v>
      </c>
      <c r="C1750" s="266" t="s">
        <v>3209</v>
      </c>
      <c r="D1750" s="266" t="s">
        <v>3210</v>
      </c>
      <c r="E1750" s="519" t="s">
        <v>965</v>
      </c>
      <c r="F1750" s="519" t="s">
        <v>966</v>
      </c>
      <c r="G1750" s="267">
        <f>1897+1898</f>
        <v>3795</v>
      </c>
      <c r="H1750" s="491" t="s">
        <v>2202</v>
      </c>
      <c r="I1750" s="491"/>
      <c r="J1750" s="491"/>
      <c r="K1750" s="511">
        <v>43627</v>
      </c>
      <c r="L1750" s="266" t="s">
        <v>3043</v>
      </c>
      <c r="M1750" s="512" t="s">
        <v>6649</v>
      </c>
    </row>
    <row r="1751" spans="1:13" ht="25.5">
      <c r="A1751" s="12"/>
      <c r="B1751" s="21">
        <v>415</v>
      </c>
      <c r="C1751" s="266" t="s">
        <v>967</v>
      </c>
      <c r="D1751" s="266" t="s">
        <v>968</v>
      </c>
      <c r="E1751" s="266" t="s">
        <v>969</v>
      </c>
      <c r="F1751" s="266" t="s">
        <v>970</v>
      </c>
      <c r="G1751" s="267">
        <v>6550</v>
      </c>
      <c r="H1751" s="491" t="s">
        <v>2202</v>
      </c>
      <c r="I1751" s="491"/>
      <c r="J1751" s="491"/>
      <c r="K1751" s="511">
        <v>43592</v>
      </c>
      <c r="L1751" s="266" t="s">
        <v>971</v>
      </c>
      <c r="M1751" s="512" t="s">
        <v>6649</v>
      </c>
    </row>
    <row r="1752" spans="1:13" ht="38.25">
      <c r="A1752" s="12"/>
      <c r="B1752" s="21">
        <v>416</v>
      </c>
      <c r="C1752" s="266" t="s">
        <v>42</v>
      </c>
      <c r="D1752" s="266" t="s">
        <v>5198</v>
      </c>
      <c r="E1752" s="266" t="s">
        <v>1115</v>
      </c>
      <c r="F1752" s="266" t="s">
        <v>3406</v>
      </c>
      <c r="G1752" s="267">
        <v>6050</v>
      </c>
      <c r="H1752" s="491" t="s">
        <v>2202</v>
      </c>
      <c r="I1752" s="491"/>
      <c r="J1752" s="491"/>
      <c r="K1752" s="511">
        <v>43591</v>
      </c>
      <c r="L1752" s="266" t="s">
        <v>1116</v>
      </c>
      <c r="M1752" s="512" t="s">
        <v>6649</v>
      </c>
    </row>
    <row r="1753" spans="1:13" ht="38.25">
      <c r="A1753" s="12"/>
      <c r="B1753" s="21">
        <v>417</v>
      </c>
      <c r="C1753" s="264" t="s">
        <v>4790</v>
      </c>
      <c r="D1753" s="264" t="s">
        <v>5199</v>
      </c>
      <c r="E1753" s="264" t="s">
        <v>5404</v>
      </c>
      <c r="F1753" s="264" t="s">
        <v>5564</v>
      </c>
      <c r="G1753" s="495">
        <v>7000</v>
      </c>
      <c r="H1753" s="491" t="s">
        <v>2202</v>
      </c>
      <c r="I1753" s="491"/>
      <c r="J1753" s="491"/>
      <c r="K1753" s="511">
        <v>43627</v>
      </c>
      <c r="L1753" s="264" t="s">
        <v>5759</v>
      </c>
      <c r="M1753" s="512" t="s">
        <v>6649</v>
      </c>
    </row>
    <row r="1754" spans="1:13" ht="25.5">
      <c r="A1754" s="12"/>
      <c r="B1754" s="21">
        <v>418</v>
      </c>
      <c r="C1754" s="266" t="s">
        <v>1117</v>
      </c>
      <c r="D1754" s="266" t="s">
        <v>5200</v>
      </c>
      <c r="E1754" s="266" t="s">
        <v>1118</v>
      </c>
      <c r="F1754" s="266" t="s">
        <v>1119</v>
      </c>
      <c r="G1754" s="267">
        <v>4700</v>
      </c>
      <c r="H1754" s="491" t="s">
        <v>2202</v>
      </c>
      <c r="I1754" s="491"/>
      <c r="J1754" s="491"/>
      <c r="K1754" s="511">
        <v>43618</v>
      </c>
      <c r="L1754" s="266" t="s">
        <v>1120</v>
      </c>
      <c r="M1754" s="512" t="s">
        <v>6649</v>
      </c>
    </row>
    <row r="1755" spans="1:13" ht="25.5">
      <c r="A1755" s="12"/>
      <c r="B1755" s="21">
        <v>419</v>
      </c>
      <c r="C1755" s="266" t="s">
        <v>1121</v>
      </c>
      <c r="D1755" s="266" t="s">
        <v>5201</v>
      </c>
      <c r="E1755" s="266" t="s">
        <v>1122</v>
      </c>
      <c r="F1755" s="266" t="s">
        <v>1123</v>
      </c>
      <c r="G1755" s="267">
        <v>375</v>
      </c>
      <c r="H1755" s="491" t="s">
        <v>2202</v>
      </c>
      <c r="I1755" s="491"/>
      <c r="J1755" s="491"/>
      <c r="K1755" s="511">
        <v>43626</v>
      </c>
      <c r="L1755" s="266" t="s">
        <v>1124</v>
      </c>
      <c r="M1755" s="512" t="s">
        <v>6649</v>
      </c>
    </row>
    <row r="1756" spans="1:13" ht="25.5">
      <c r="A1756" s="12"/>
      <c r="B1756" s="21">
        <v>420</v>
      </c>
      <c r="C1756" s="266" t="s">
        <v>1125</v>
      </c>
      <c r="D1756" s="266" t="s">
        <v>5202</v>
      </c>
      <c r="E1756" s="266" t="s">
        <v>3407</v>
      </c>
      <c r="F1756" s="266" t="s">
        <v>1126</v>
      </c>
      <c r="G1756" s="267">
        <v>6050</v>
      </c>
      <c r="H1756" s="491" t="s">
        <v>2202</v>
      </c>
      <c r="I1756" s="491"/>
      <c r="J1756" s="491"/>
      <c r="K1756" s="511">
        <v>43526</v>
      </c>
      <c r="L1756" s="266" t="s">
        <v>1127</v>
      </c>
      <c r="M1756" s="512" t="s">
        <v>6649</v>
      </c>
    </row>
    <row r="1757" spans="1:13" ht="25.5">
      <c r="A1757" s="12"/>
      <c r="B1757" s="21">
        <v>421</v>
      </c>
      <c r="C1757" s="266" t="s">
        <v>1287</v>
      </c>
      <c r="D1757" s="266" t="s">
        <v>1288</v>
      </c>
      <c r="E1757" s="266" t="s">
        <v>3408</v>
      </c>
      <c r="F1757" s="266" t="s">
        <v>1289</v>
      </c>
      <c r="G1757" s="267">
        <v>5050</v>
      </c>
      <c r="H1757" s="491" t="s">
        <v>2202</v>
      </c>
      <c r="I1757" s="491"/>
      <c r="J1757" s="491"/>
      <c r="K1757" s="511">
        <v>43526</v>
      </c>
      <c r="L1757" s="266" t="s">
        <v>1290</v>
      </c>
      <c r="M1757" s="512" t="s">
        <v>6649</v>
      </c>
    </row>
    <row r="1758" spans="1:13" ht="25.5">
      <c r="A1758" s="12"/>
      <c r="B1758" s="21">
        <v>422</v>
      </c>
      <c r="C1758" s="266" t="s">
        <v>476</v>
      </c>
      <c r="D1758" s="266" t="s">
        <v>1293</v>
      </c>
      <c r="E1758" s="266" t="s">
        <v>1294</v>
      </c>
      <c r="F1758" s="266" t="s">
        <v>1295</v>
      </c>
      <c r="G1758" s="267">
        <v>5100</v>
      </c>
      <c r="H1758" s="491" t="s">
        <v>2202</v>
      </c>
      <c r="I1758" s="491"/>
      <c r="J1758" s="491"/>
      <c r="K1758" s="511">
        <v>43526</v>
      </c>
      <c r="L1758" s="266" t="s">
        <v>1296</v>
      </c>
      <c r="M1758" s="512" t="s">
        <v>6649</v>
      </c>
    </row>
    <row r="1759" spans="1:13" ht="38.25">
      <c r="A1759" s="12"/>
      <c r="B1759" s="21">
        <v>423</v>
      </c>
      <c r="C1759" s="266" t="s">
        <v>1297</v>
      </c>
      <c r="D1759" s="266" t="s">
        <v>1298</v>
      </c>
      <c r="E1759" s="266" t="s">
        <v>1299</v>
      </c>
      <c r="F1759" s="266" t="s">
        <v>1300</v>
      </c>
      <c r="G1759" s="267">
        <v>26394</v>
      </c>
      <c r="H1759" s="491" t="s">
        <v>2202</v>
      </c>
      <c r="I1759" s="491"/>
      <c r="J1759" s="491"/>
      <c r="K1759" s="511">
        <v>43534</v>
      </c>
      <c r="L1759" s="266" t="s">
        <v>1301</v>
      </c>
      <c r="M1759" s="512" t="s">
        <v>6649</v>
      </c>
    </row>
    <row r="1760" spans="1:13" ht="25.5">
      <c r="A1760" s="12"/>
      <c r="B1760" s="21">
        <v>424</v>
      </c>
      <c r="C1760" s="266" t="s">
        <v>1302</v>
      </c>
      <c r="D1760" s="266" t="s">
        <v>1303</v>
      </c>
      <c r="E1760" s="266" t="s">
        <v>1304</v>
      </c>
      <c r="F1760" s="266" t="s">
        <v>1305</v>
      </c>
      <c r="G1760" s="267">
        <v>10100</v>
      </c>
      <c r="H1760" s="491" t="s">
        <v>2202</v>
      </c>
      <c r="I1760" s="491"/>
      <c r="J1760" s="491"/>
      <c r="K1760" s="511">
        <v>43526</v>
      </c>
      <c r="L1760" s="266" t="s">
        <v>1306</v>
      </c>
      <c r="M1760" s="512" t="s">
        <v>6649</v>
      </c>
    </row>
    <row r="1761" spans="1:13" ht="25.5">
      <c r="A1761" s="12"/>
      <c r="B1761" s="21">
        <v>425</v>
      </c>
      <c r="C1761" s="266" t="s">
        <v>931</v>
      </c>
      <c r="D1761" s="266" t="s">
        <v>1307</v>
      </c>
      <c r="E1761" s="266" t="s">
        <v>3409</v>
      </c>
      <c r="F1761" s="266" t="s">
        <v>1308</v>
      </c>
      <c r="G1761" s="267">
        <v>19881</v>
      </c>
      <c r="H1761" s="491" t="s">
        <v>2202</v>
      </c>
      <c r="I1761" s="491"/>
      <c r="J1761" s="491"/>
      <c r="K1761" s="511">
        <v>43526</v>
      </c>
      <c r="L1761" s="266" t="s">
        <v>1309</v>
      </c>
      <c r="M1761" s="512" t="s">
        <v>6649</v>
      </c>
    </row>
    <row r="1762" spans="1:13" ht="25.5">
      <c r="A1762" s="12"/>
      <c r="B1762" s="21">
        <v>426</v>
      </c>
      <c r="C1762" s="266" t="s">
        <v>923</v>
      </c>
      <c r="D1762" s="266" t="s">
        <v>1310</v>
      </c>
      <c r="E1762" s="266" t="s">
        <v>3410</v>
      </c>
      <c r="F1762" s="266" t="s">
        <v>1311</v>
      </c>
      <c r="G1762" s="267">
        <v>5200</v>
      </c>
      <c r="H1762" s="491" t="s">
        <v>2202</v>
      </c>
      <c r="I1762" s="491"/>
      <c r="J1762" s="491"/>
      <c r="K1762" s="511">
        <v>43608</v>
      </c>
      <c r="L1762" s="266" t="s">
        <v>1312</v>
      </c>
      <c r="M1762" s="512" t="s">
        <v>6649</v>
      </c>
    </row>
    <row r="1763" spans="1:13" ht="25.5">
      <c r="A1763" s="12"/>
      <c r="B1763" s="21">
        <v>427</v>
      </c>
      <c r="C1763" s="266" t="s">
        <v>1313</v>
      </c>
      <c r="D1763" s="266" t="s">
        <v>1314</v>
      </c>
      <c r="E1763" s="266" t="s">
        <v>1315</v>
      </c>
      <c r="F1763" s="266" t="s">
        <v>1316</v>
      </c>
      <c r="G1763" s="267">
        <v>3200</v>
      </c>
      <c r="H1763" s="491" t="s">
        <v>2202</v>
      </c>
      <c r="I1763" s="491"/>
      <c r="J1763" s="491"/>
      <c r="K1763" s="511">
        <v>43627</v>
      </c>
      <c r="L1763" s="266" t="s">
        <v>1317</v>
      </c>
      <c r="M1763" s="512" t="s">
        <v>6649</v>
      </c>
    </row>
    <row r="1764" spans="1:13" ht="25.5">
      <c r="A1764" s="12"/>
      <c r="B1764" s="21">
        <v>428</v>
      </c>
      <c r="C1764" s="266" t="s">
        <v>1318</v>
      </c>
      <c r="D1764" s="266" t="s">
        <v>1319</v>
      </c>
      <c r="E1764" s="266" t="s">
        <v>3411</v>
      </c>
      <c r="F1764" s="266" t="s">
        <v>1320</v>
      </c>
      <c r="G1764" s="267">
        <v>2500</v>
      </c>
      <c r="H1764" s="491" t="s">
        <v>2202</v>
      </c>
      <c r="I1764" s="491"/>
      <c r="J1764" s="491"/>
      <c r="K1764" s="511">
        <v>43582</v>
      </c>
      <c r="L1764" s="266" t="s">
        <v>1321</v>
      </c>
      <c r="M1764" s="512" t="s">
        <v>6649</v>
      </c>
    </row>
    <row r="1765" spans="1:13" ht="51">
      <c r="A1765" s="12"/>
      <c r="B1765" s="21">
        <v>429</v>
      </c>
      <c r="C1765" s="266" t="s">
        <v>3211</v>
      </c>
      <c r="D1765" s="266" t="s">
        <v>2748</v>
      </c>
      <c r="E1765" s="266" t="s">
        <v>1323</v>
      </c>
      <c r="F1765" s="266" t="s">
        <v>3412</v>
      </c>
      <c r="G1765" s="267">
        <v>24674</v>
      </c>
      <c r="H1765" s="491" t="s">
        <v>2202</v>
      </c>
      <c r="I1765" s="491"/>
      <c r="J1765" s="491"/>
      <c r="K1765" s="511">
        <v>43483</v>
      </c>
      <c r="L1765" s="266" t="s">
        <v>3044</v>
      </c>
      <c r="M1765" s="512" t="s">
        <v>6649</v>
      </c>
    </row>
    <row r="1766" spans="1:13" ht="25.5">
      <c r="A1766" s="12"/>
      <c r="B1766" s="21">
        <v>430</v>
      </c>
      <c r="C1766" s="266" t="s">
        <v>1324</v>
      </c>
      <c r="D1766" s="266" t="s">
        <v>1325</v>
      </c>
      <c r="E1766" s="266" t="s">
        <v>1326</v>
      </c>
      <c r="F1766" s="266" t="s">
        <v>3413</v>
      </c>
      <c r="G1766" s="267">
        <v>5050</v>
      </c>
      <c r="H1766" s="491" t="s">
        <v>2202</v>
      </c>
      <c r="I1766" s="491"/>
      <c r="J1766" s="491"/>
      <c r="K1766" s="511">
        <v>43626</v>
      </c>
      <c r="L1766" s="266" t="s">
        <v>1327</v>
      </c>
      <c r="M1766" s="512" t="s">
        <v>6649</v>
      </c>
    </row>
    <row r="1767" spans="1:13" ht="25.5">
      <c r="A1767" s="12"/>
      <c r="B1767" s="21">
        <v>431</v>
      </c>
      <c r="C1767" s="266" t="s">
        <v>1328</v>
      </c>
      <c r="D1767" s="266" t="s">
        <v>1329</v>
      </c>
      <c r="E1767" s="266" t="s">
        <v>1330</v>
      </c>
      <c r="F1767" s="266" t="s">
        <v>1331</v>
      </c>
      <c r="G1767" s="267">
        <v>5050</v>
      </c>
      <c r="H1767" s="491" t="s">
        <v>2202</v>
      </c>
      <c r="I1767" s="491"/>
      <c r="J1767" s="491"/>
      <c r="K1767" s="511">
        <v>43522</v>
      </c>
      <c r="L1767" s="266" t="s">
        <v>1332</v>
      </c>
      <c r="M1767" s="512" t="s">
        <v>6649</v>
      </c>
    </row>
    <row r="1768" spans="1:13" ht="25.5">
      <c r="A1768" s="12"/>
      <c r="B1768" s="21">
        <v>432</v>
      </c>
      <c r="C1768" s="266" t="s">
        <v>920</v>
      </c>
      <c r="D1768" s="266" t="s">
        <v>1333</v>
      </c>
      <c r="E1768" s="266" t="s">
        <v>1334</v>
      </c>
      <c r="F1768" s="266" t="s">
        <v>1335</v>
      </c>
      <c r="G1768" s="267">
        <v>5050</v>
      </c>
      <c r="H1768" s="491" t="s">
        <v>2202</v>
      </c>
      <c r="I1768" s="491"/>
      <c r="J1768" s="491"/>
      <c r="K1768" s="511">
        <v>43589</v>
      </c>
      <c r="L1768" s="266" t="s">
        <v>1336</v>
      </c>
      <c r="M1768" s="512" t="s">
        <v>6649</v>
      </c>
    </row>
    <row r="1769" spans="1:13" ht="38.25">
      <c r="A1769" s="12"/>
      <c r="B1769" s="21">
        <v>433</v>
      </c>
      <c r="C1769" s="266" t="s">
        <v>1322</v>
      </c>
      <c r="D1769" s="266" t="s">
        <v>1337</v>
      </c>
      <c r="E1769" s="266" t="s">
        <v>1338</v>
      </c>
      <c r="F1769" s="266" t="s">
        <v>3414</v>
      </c>
      <c r="G1769" s="267">
        <v>5230</v>
      </c>
      <c r="H1769" s="491" t="s">
        <v>2202</v>
      </c>
      <c r="I1769" s="491"/>
      <c r="J1769" s="491"/>
      <c r="K1769" s="511">
        <v>43626</v>
      </c>
      <c r="L1769" s="266" t="s">
        <v>1339</v>
      </c>
      <c r="M1769" s="512" t="s">
        <v>6649</v>
      </c>
    </row>
    <row r="1770" spans="1:13" ht="25.5">
      <c r="A1770" s="12"/>
      <c r="B1770" s="21">
        <v>434</v>
      </c>
      <c r="C1770" s="266" t="s">
        <v>1340</v>
      </c>
      <c r="D1770" s="266" t="s">
        <v>1341</v>
      </c>
      <c r="E1770" s="266" t="s">
        <v>1342</v>
      </c>
      <c r="F1770" s="266" t="s">
        <v>1343</v>
      </c>
      <c r="G1770" s="267">
        <v>9400</v>
      </c>
      <c r="H1770" s="491" t="s">
        <v>2202</v>
      </c>
      <c r="I1770" s="491"/>
      <c r="J1770" s="491"/>
      <c r="K1770" s="511">
        <v>43547</v>
      </c>
      <c r="L1770" s="266" t="s">
        <v>1344</v>
      </c>
      <c r="M1770" s="512" t="s">
        <v>6649</v>
      </c>
    </row>
    <row r="1771" spans="1:13" ht="25.5">
      <c r="A1771" s="12"/>
      <c r="B1771" s="21">
        <v>435</v>
      </c>
      <c r="C1771" s="264" t="s">
        <v>1345</v>
      </c>
      <c r="D1771" s="264" t="s">
        <v>1346</v>
      </c>
      <c r="E1771" s="264" t="s">
        <v>1347</v>
      </c>
      <c r="F1771" s="264" t="s">
        <v>1348</v>
      </c>
      <c r="G1771" s="495">
        <v>5300</v>
      </c>
      <c r="H1771" s="491" t="s">
        <v>2202</v>
      </c>
      <c r="I1771" s="491"/>
      <c r="J1771" s="491"/>
      <c r="K1771" s="511">
        <v>43626</v>
      </c>
      <c r="L1771" s="264" t="s">
        <v>1349</v>
      </c>
      <c r="M1771" s="512" t="s">
        <v>6649</v>
      </c>
    </row>
    <row r="1772" spans="1:13" ht="25.5">
      <c r="A1772" s="12"/>
      <c r="B1772" s="21">
        <v>436</v>
      </c>
      <c r="C1772" s="266" t="s">
        <v>1350</v>
      </c>
      <c r="D1772" s="266" t="s">
        <v>1351</v>
      </c>
      <c r="E1772" s="266" t="s">
        <v>1352</v>
      </c>
      <c r="F1772" s="266" t="s">
        <v>3415</v>
      </c>
      <c r="G1772" s="267">
        <v>7000</v>
      </c>
      <c r="H1772" s="491" t="s">
        <v>2202</v>
      </c>
      <c r="I1772" s="491"/>
      <c r="J1772" s="491"/>
      <c r="K1772" s="511">
        <v>43627</v>
      </c>
      <c r="L1772" s="266" t="s">
        <v>1353</v>
      </c>
      <c r="M1772" s="512" t="s">
        <v>6649</v>
      </c>
    </row>
    <row r="1773" spans="1:13" ht="25.5">
      <c r="A1773" s="12"/>
      <c r="B1773" s="21">
        <v>437</v>
      </c>
      <c r="C1773" s="266" t="s">
        <v>1369</v>
      </c>
      <c r="D1773" s="266" t="s">
        <v>1370</v>
      </c>
      <c r="E1773" s="266" t="s">
        <v>3416</v>
      </c>
      <c r="F1773" s="266" t="s">
        <v>1371</v>
      </c>
      <c r="G1773" s="267">
        <v>5050</v>
      </c>
      <c r="H1773" s="491" t="s">
        <v>2202</v>
      </c>
      <c r="I1773" s="491"/>
      <c r="J1773" s="491"/>
      <c r="K1773" s="511">
        <v>43547</v>
      </c>
      <c r="L1773" s="266" t="s">
        <v>1372</v>
      </c>
      <c r="M1773" s="512" t="s">
        <v>6649</v>
      </c>
    </row>
    <row r="1774" spans="1:13" ht="25.5">
      <c r="A1774" s="12"/>
      <c r="B1774" s="21">
        <v>438</v>
      </c>
      <c r="C1774" s="266" t="s">
        <v>1373</v>
      </c>
      <c r="D1774" s="266" t="s">
        <v>1374</v>
      </c>
      <c r="E1774" s="266" t="s">
        <v>1375</v>
      </c>
      <c r="F1774" s="266" t="s">
        <v>3417</v>
      </c>
      <c r="G1774" s="267">
        <v>5000</v>
      </c>
      <c r="H1774" s="491" t="s">
        <v>2202</v>
      </c>
      <c r="I1774" s="491"/>
      <c r="J1774" s="491"/>
      <c r="K1774" s="511">
        <v>43627</v>
      </c>
      <c r="L1774" s="266" t="s">
        <v>1376</v>
      </c>
      <c r="M1774" s="512" t="s">
        <v>6649</v>
      </c>
    </row>
    <row r="1775" spans="1:13" ht="76.5">
      <c r="A1775" s="12"/>
      <c r="B1775" s="21">
        <v>439</v>
      </c>
      <c r="C1775" s="266" t="s">
        <v>3212</v>
      </c>
      <c r="D1775" s="266" t="s">
        <v>3213</v>
      </c>
      <c r="E1775" s="519" t="s">
        <v>3214</v>
      </c>
      <c r="F1775" s="519" t="s">
        <v>3418</v>
      </c>
      <c r="G1775" s="267">
        <f>5724+5000+9000</f>
        <v>19724</v>
      </c>
      <c r="H1775" s="491" t="s">
        <v>2202</v>
      </c>
      <c r="I1775" s="491"/>
      <c r="J1775" s="491"/>
      <c r="K1775" s="511">
        <v>43627</v>
      </c>
      <c r="L1775" s="266" t="s">
        <v>1459</v>
      </c>
      <c r="M1775" s="512" t="s">
        <v>6649</v>
      </c>
    </row>
    <row r="1776" spans="1:13" ht="38.25">
      <c r="A1776" s="12"/>
      <c r="B1776" s="21">
        <v>440</v>
      </c>
      <c r="C1776" s="266" t="s">
        <v>1461</v>
      </c>
      <c r="D1776" s="266" t="s">
        <v>1462</v>
      </c>
      <c r="E1776" s="266" t="s">
        <v>3419</v>
      </c>
      <c r="F1776" s="266" t="s">
        <v>3420</v>
      </c>
      <c r="G1776" s="267">
        <v>10000</v>
      </c>
      <c r="H1776" s="491" t="s">
        <v>2202</v>
      </c>
      <c r="I1776" s="491"/>
      <c r="J1776" s="491"/>
      <c r="K1776" s="511">
        <v>43626</v>
      </c>
      <c r="L1776" s="266" t="s">
        <v>1463</v>
      </c>
      <c r="M1776" s="512" t="s">
        <v>6649</v>
      </c>
    </row>
    <row r="1777" spans="1:13" ht="25.5">
      <c r="A1777" s="12"/>
      <c r="B1777" s="21">
        <v>441</v>
      </c>
      <c r="C1777" s="266" t="s">
        <v>1464</v>
      </c>
      <c r="D1777" s="266" t="s">
        <v>1465</v>
      </c>
      <c r="E1777" s="266" t="s">
        <v>1466</v>
      </c>
      <c r="F1777" s="266" t="s">
        <v>3421</v>
      </c>
      <c r="G1777" s="267">
        <v>5200</v>
      </c>
      <c r="H1777" s="491" t="s">
        <v>2202</v>
      </c>
      <c r="I1777" s="491"/>
      <c r="J1777" s="491"/>
      <c r="K1777" s="511">
        <v>43531</v>
      </c>
      <c r="L1777" s="266" t="s">
        <v>1467</v>
      </c>
      <c r="M1777" s="512" t="s">
        <v>6649</v>
      </c>
    </row>
    <row r="1778" spans="1:13" ht="25.5">
      <c r="A1778" s="12"/>
      <c r="B1778" s="21">
        <v>442</v>
      </c>
      <c r="C1778" s="266" t="s">
        <v>1468</v>
      </c>
      <c r="D1778" s="266" t="s">
        <v>1469</v>
      </c>
      <c r="E1778" s="266" t="s">
        <v>1470</v>
      </c>
      <c r="F1778" s="266" t="s">
        <v>3422</v>
      </c>
      <c r="G1778" s="267">
        <v>5000</v>
      </c>
      <c r="H1778" s="491" t="s">
        <v>2202</v>
      </c>
      <c r="I1778" s="491"/>
      <c r="J1778" s="491"/>
      <c r="K1778" s="511">
        <v>43533</v>
      </c>
      <c r="L1778" s="266" t="s">
        <v>1471</v>
      </c>
      <c r="M1778" s="512" t="s">
        <v>6649</v>
      </c>
    </row>
    <row r="1779" spans="1:13" ht="25.5">
      <c r="A1779" s="12"/>
      <c r="B1779" s="21">
        <v>443</v>
      </c>
      <c r="C1779" s="266" t="s">
        <v>2017</v>
      </c>
      <c r="D1779" s="266" t="s">
        <v>2021</v>
      </c>
      <c r="E1779" s="266" t="s">
        <v>2022</v>
      </c>
      <c r="F1779" s="266" t="s">
        <v>3423</v>
      </c>
      <c r="G1779" s="267">
        <v>10400</v>
      </c>
      <c r="H1779" s="491" t="s">
        <v>2202</v>
      </c>
      <c r="I1779" s="491"/>
      <c r="J1779" s="491"/>
      <c r="K1779" s="511">
        <v>43531</v>
      </c>
      <c r="L1779" s="266" t="s">
        <v>2059</v>
      </c>
      <c r="M1779" s="512" t="s">
        <v>6649</v>
      </c>
    </row>
    <row r="1780" spans="1:13" ht="25.5">
      <c r="A1780" s="12"/>
      <c r="B1780" s="21">
        <v>444</v>
      </c>
      <c r="C1780" s="266" t="s">
        <v>2749</v>
      </c>
      <c r="D1780" s="266" t="s">
        <v>2750</v>
      </c>
      <c r="E1780" s="266" t="s">
        <v>1291</v>
      </c>
      <c r="F1780" s="266" t="s">
        <v>3649</v>
      </c>
      <c r="G1780" s="267">
        <v>8729</v>
      </c>
      <c r="H1780" s="491" t="s">
        <v>2202</v>
      </c>
      <c r="I1780" s="491"/>
      <c r="J1780" s="491"/>
      <c r="K1780" s="511">
        <v>43526</v>
      </c>
      <c r="L1780" s="266" t="s">
        <v>1292</v>
      </c>
      <c r="M1780" s="512" t="s">
        <v>6649</v>
      </c>
    </row>
    <row r="1781" spans="1:13" ht="25.5">
      <c r="A1781" s="12"/>
      <c r="B1781" s="21">
        <v>445</v>
      </c>
      <c r="C1781" s="266" t="s">
        <v>2751</v>
      </c>
      <c r="D1781" s="266" t="s">
        <v>2752</v>
      </c>
      <c r="E1781" s="266" t="s">
        <v>2181</v>
      </c>
      <c r="F1781" s="266" t="s">
        <v>3650</v>
      </c>
      <c r="G1781" s="267">
        <v>200</v>
      </c>
      <c r="H1781" s="491" t="s">
        <v>2202</v>
      </c>
      <c r="I1781" s="491"/>
      <c r="J1781" s="491"/>
      <c r="K1781" s="511">
        <v>43533</v>
      </c>
      <c r="L1781" s="266" t="s">
        <v>2187</v>
      </c>
      <c r="M1781" s="512" t="s">
        <v>6649</v>
      </c>
    </row>
    <row r="1782" spans="1:13" ht="25.5">
      <c r="A1782" s="12"/>
      <c r="B1782" s="21">
        <v>446</v>
      </c>
      <c r="C1782" s="266" t="s">
        <v>923</v>
      </c>
      <c r="D1782" s="266" t="s">
        <v>2753</v>
      </c>
      <c r="E1782" s="266" t="s">
        <v>2054</v>
      </c>
      <c r="F1782" s="266" t="s">
        <v>3651</v>
      </c>
      <c r="G1782" s="267">
        <v>4800</v>
      </c>
      <c r="H1782" s="491" t="s">
        <v>2202</v>
      </c>
      <c r="I1782" s="491"/>
      <c r="J1782" s="491"/>
      <c r="K1782" s="511">
        <v>43526</v>
      </c>
      <c r="L1782" s="266" t="s">
        <v>2072</v>
      </c>
      <c r="M1782" s="512" t="s">
        <v>6649</v>
      </c>
    </row>
    <row r="1783" spans="1:13" ht="25.5">
      <c r="A1783" s="12"/>
      <c r="B1783" s="21">
        <v>447</v>
      </c>
      <c r="C1783" s="266" t="s">
        <v>940</v>
      </c>
      <c r="D1783" s="266" t="s">
        <v>2754</v>
      </c>
      <c r="E1783" s="266" t="s">
        <v>2176</v>
      </c>
      <c r="F1783" s="266" t="s">
        <v>3652</v>
      </c>
      <c r="G1783" s="267">
        <v>200</v>
      </c>
      <c r="H1783" s="491" t="s">
        <v>2202</v>
      </c>
      <c r="I1783" s="491"/>
      <c r="J1783" s="491"/>
      <c r="K1783" s="511">
        <v>43626</v>
      </c>
      <c r="L1783" s="266" t="s">
        <v>2186</v>
      </c>
      <c r="M1783" s="512" t="s">
        <v>6649</v>
      </c>
    </row>
    <row r="1784" spans="1:13" ht="51">
      <c r="A1784" s="12"/>
      <c r="B1784" s="21">
        <v>448</v>
      </c>
      <c r="C1784" s="266" t="s">
        <v>3424</v>
      </c>
      <c r="D1784" s="266" t="s">
        <v>3425</v>
      </c>
      <c r="E1784" s="266" t="s">
        <v>3426</v>
      </c>
      <c r="F1784" s="266" t="s">
        <v>3653</v>
      </c>
      <c r="G1784" s="267">
        <v>400</v>
      </c>
      <c r="H1784" s="491" t="s">
        <v>2202</v>
      </c>
      <c r="I1784" s="491"/>
      <c r="J1784" s="491"/>
      <c r="K1784" s="511">
        <v>43527</v>
      </c>
      <c r="L1784" s="266" t="s">
        <v>3427</v>
      </c>
      <c r="M1784" s="512" t="s">
        <v>6649</v>
      </c>
    </row>
    <row r="1785" spans="1:13" ht="38.25">
      <c r="A1785" s="12"/>
      <c r="B1785" s="21">
        <v>449</v>
      </c>
      <c r="C1785" s="266" t="s">
        <v>3428</v>
      </c>
      <c r="D1785" s="266" t="s">
        <v>3429</v>
      </c>
      <c r="E1785" s="266" t="s">
        <v>3430</v>
      </c>
      <c r="F1785" s="266" t="s">
        <v>3654</v>
      </c>
      <c r="G1785" s="267">
        <v>11250</v>
      </c>
      <c r="H1785" s="491" t="s">
        <v>2202</v>
      </c>
      <c r="I1785" s="491"/>
      <c r="J1785" s="491"/>
      <c r="K1785" s="511">
        <v>43504</v>
      </c>
      <c r="L1785" s="266" t="s">
        <v>3431</v>
      </c>
      <c r="M1785" s="512" t="s">
        <v>6649</v>
      </c>
    </row>
    <row r="1786" spans="1:13" ht="38.25">
      <c r="A1786" s="12"/>
      <c r="B1786" s="21">
        <v>450</v>
      </c>
      <c r="C1786" s="266" t="s">
        <v>3432</v>
      </c>
      <c r="D1786" s="266" t="s">
        <v>3433</v>
      </c>
      <c r="E1786" s="266" t="s">
        <v>3434</v>
      </c>
      <c r="F1786" s="266" t="s">
        <v>3655</v>
      </c>
      <c r="G1786" s="267">
        <v>5200</v>
      </c>
      <c r="H1786" s="491" t="s">
        <v>2202</v>
      </c>
      <c r="I1786" s="491"/>
      <c r="J1786" s="491"/>
      <c r="K1786" s="511">
        <v>43526</v>
      </c>
      <c r="L1786" s="266" t="s">
        <v>3435</v>
      </c>
      <c r="M1786" s="512" t="s">
        <v>6649</v>
      </c>
    </row>
    <row r="1787" spans="1:13" ht="38.25">
      <c r="A1787" s="12"/>
      <c r="B1787" s="21">
        <v>451</v>
      </c>
      <c r="C1787" s="266" t="s">
        <v>3436</v>
      </c>
      <c r="D1787" s="266" t="s">
        <v>3437</v>
      </c>
      <c r="E1787" s="266" t="s">
        <v>3438</v>
      </c>
      <c r="F1787" s="266" t="s">
        <v>3656</v>
      </c>
      <c r="G1787" s="267">
        <v>450</v>
      </c>
      <c r="H1787" s="491" t="s">
        <v>2202</v>
      </c>
      <c r="I1787" s="491"/>
      <c r="J1787" s="491"/>
      <c r="K1787" s="511">
        <v>43521</v>
      </c>
      <c r="L1787" s="266" t="s">
        <v>3439</v>
      </c>
      <c r="M1787" s="512" t="s">
        <v>6649</v>
      </c>
    </row>
    <row r="1788" spans="1:13" ht="38.25">
      <c r="A1788" s="12"/>
      <c r="B1788" s="21">
        <v>452</v>
      </c>
      <c r="C1788" s="266" t="s">
        <v>3440</v>
      </c>
      <c r="D1788" s="266" t="s">
        <v>3441</v>
      </c>
      <c r="E1788" s="266" t="s">
        <v>3442</v>
      </c>
      <c r="F1788" s="266" t="s">
        <v>3657</v>
      </c>
      <c r="G1788" s="267">
        <v>3400</v>
      </c>
      <c r="H1788" s="491" t="s">
        <v>2202</v>
      </c>
      <c r="I1788" s="491"/>
      <c r="J1788" s="491"/>
      <c r="K1788" s="511">
        <v>43627</v>
      </c>
      <c r="L1788" s="266" t="s">
        <v>3443</v>
      </c>
      <c r="M1788" s="512" t="s">
        <v>6649</v>
      </c>
    </row>
    <row r="1789" spans="1:13" ht="25.5">
      <c r="A1789" s="12"/>
      <c r="B1789" s="21">
        <v>453</v>
      </c>
      <c r="C1789" s="266" t="s">
        <v>1224</v>
      </c>
      <c r="D1789" s="266" t="s">
        <v>1225</v>
      </c>
      <c r="E1789" s="266" t="s">
        <v>1226</v>
      </c>
      <c r="F1789" s="266" t="s">
        <v>3658</v>
      </c>
      <c r="G1789" s="267">
        <v>5200</v>
      </c>
      <c r="H1789" s="491" t="s">
        <v>2202</v>
      </c>
      <c r="I1789" s="491"/>
      <c r="J1789" s="491"/>
      <c r="K1789" s="511">
        <v>43542</v>
      </c>
      <c r="L1789" s="266" t="s">
        <v>1227</v>
      </c>
      <c r="M1789" s="512" t="s">
        <v>6649</v>
      </c>
    </row>
    <row r="1790" spans="1:13" ht="25.5">
      <c r="A1790" s="12"/>
      <c r="B1790" s="21">
        <v>454</v>
      </c>
      <c r="C1790" s="266" t="s">
        <v>1228</v>
      </c>
      <c r="D1790" s="266" t="s">
        <v>1229</v>
      </c>
      <c r="E1790" s="266" t="s">
        <v>1230</v>
      </c>
      <c r="F1790" s="266" t="s">
        <v>1231</v>
      </c>
      <c r="G1790" s="267">
        <v>5200</v>
      </c>
      <c r="H1790" s="491" t="s">
        <v>2202</v>
      </c>
      <c r="I1790" s="491"/>
      <c r="J1790" s="491"/>
      <c r="K1790" s="511">
        <v>43675</v>
      </c>
      <c r="L1790" s="266" t="s">
        <v>1232</v>
      </c>
      <c r="M1790" s="512" t="s">
        <v>6649</v>
      </c>
    </row>
    <row r="1791" spans="1:13" ht="25.5">
      <c r="A1791" s="12"/>
      <c r="B1791" s="21">
        <v>455</v>
      </c>
      <c r="C1791" s="266" t="s">
        <v>1233</v>
      </c>
      <c r="D1791" s="266" t="s">
        <v>1234</v>
      </c>
      <c r="E1791" s="266" t="s">
        <v>1235</v>
      </c>
      <c r="F1791" s="266" t="s">
        <v>1236</v>
      </c>
      <c r="G1791" s="267">
        <v>20000</v>
      </c>
      <c r="H1791" s="491" t="s">
        <v>2202</v>
      </c>
      <c r="I1791" s="491"/>
      <c r="J1791" s="491"/>
      <c r="K1791" s="511">
        <v>43674</v>
      </c>
      <c r="L1791" s="266" t="s">
        <v>1237</v>
      </c>
      <c r="M1791" s="512" t="s">
        <v>6649</v>
      </c>
    </row>
    <row r="1792" spans="1:13" ht="25.5">
      <c r="A1792" s="12"/>
      <c r="B1792" s="21">
        <v>456</v>
      </c>
      <c r="C1792" s="266" t="s">
        <v>1238</v>
      </c>
      <c r="D1792" s="266" t="s">
        <v>1239</v>
      </c>
      <c r="E1792" s="266" t="s">
        <v>1240</v>
      </c>
      <c r="F1792" s="266" t="s">
        <v>1241</v>
      </c>
      <c r="G1792" s="267">
        <v>5000</v>
      </c>
      <c r="H1792" s="491" t="s">
        <v>2202</v>
      </c>
      <c r="I1792" s="491"/>
      <c r="J1792" s="491"/>
      <c r="K1792" s="511">
        <v>43627</v>
      </c>
      <c r="L1792" s="266" t="s">
        <v>1242</v>
      </c>
      <c r="M1792" s="512" t="s">
        <v>6649</v>
      </c>
    </row>
    <row r="1793" spans="1:13" ht="25.5">
      <c r="A1793" s="12"/>
      <c r="B1793" s="21">
        <v>457</v>
      </c>
      <c r="C1793" s="266" t="s">
        <v>1243</v>
      </c>
      <c r="D1793" s="266" t="s">
        <v>1244</v>
      </c>
      <c r="E1793" s="266" t="s">
        <v>1245</v>
      </c>
      <c r="F1793" s="266" t="s">
        <v>1246</v>
      </c>
      <c r="G1793" s="267">
        <v>5050</v>
      </c>
      <c r="H1793" s="491" t="s">
        <v>2202</v>
      </c>
      <c r="I1793" s="491"/>
      <c r="J1793" s="491"/>
      <c r="K1793" s="511">
        <v>43576</v>
      </c>
      <c r="L1793" s="266" t="s">
        <v>1247</v>
      </c>
      <c r="M1793" s="512" t="s">
        <v>6649</v>
      </c>
    </row>
    <row r="1794" spans="1:13" ht="25.5">
      <c r="A1794" s="12"/>
      <c r="B1794" s="21">
        <v>458</v>
      </c>
      <c r="C1794" s="266" t="s">
        <v>1248</v>
      </c>
      <c r="D1794" s="266" t="s">
        <v>1249</v>
      </c>
      <c r="E1794" s="266" t="s">
        <v>3444</v>
      </c>
      <c r="F1794" s="266" t="s">
        <v>1250</v>
      </c>
      <c r="G1794" s="267">
        <v>5054</v>
      </c>
      <c r="H1794" s="491" t="s">
        <v>2202</v>
      </c>
      <c r="I1794" s="491"/>
      <c r="J1794" s="491"/>
      <c r="K1794" s="511">
        <v>43368</v>
      </c>
      <c r="L1794" s="266" t="s">
        <v>1251</v>
      </c>
      <c r="M1794" s="512" t="s">
        <v>6649</v>
      </c>
    </row>
    <row r="1795" spans="1:13" ht="25.5">
      <c r="A1795" s="12"/>
      <c r="B1795" s="21">
        <v>459</v>
      </c>
      <c r="C1795" s="266" t="s">
        <v>1252</v>
      </c>
      <c r="D1795" s="266" t="s">
        <v>1253</v>
      </c>
      <c r="E1795" s="266" t="s">
        <v>3445</v>
      </c>
      <c r="F1795" s="266" t="s">
        <v>1254</v>
      </c>
      <c r="G1795" s="267">
        <v>5050</v>
      </c>
      <c r="H1795" s="491" t="s">
        <v>2202</v>
      </c>
      <c r="I1795" s="491"/>
      <c r="J1795" s="491"/>
      <c r="K1795" s="511">
        <v>43352</v>
      </c>
      <c r="L1795" s="266" t="s">
        <v>1255</v>
      </c>
      <c r="M1795" s="512" t="s">
        <v>6649</v>
      </c>
    </row>
    <row r="1796" spans="1:13" ht="102">
      <c r="A1796" s="12"/>
      <c r="B1796" s="21">
        <v>460</v>
      </c>
      <c r="C1796" s="266" t="s">
        <v>3215</v>
      </c>
      <c r="D1796" s="266" t="s">
        <v>3216</v>
      </c>
      <c r="E1796" s="519" t="s">
        <v>3446</v>
      </c>
      <c r="F1796" s="519" t="s">
        <v>1256</v>
      </c>
      <c r="G1796" s="267">
        <f>10592+7992+4780+9550</f>
        <v>32914</v>
      </c>
      <c r="H1796" s="491" t="s">
        <v>2202</v>
      </c>
      <c r="I1796" s="491"/>
      <c r="J1796" s="491"/>
      <c r="K1796" s="511">
        <v>43531</v>
      </c>
      <c r="L1796" s="266" t="s">
        <v>3045</v>
      </c>
      <c r="M1796" s="512" t="s">
        <v>6649</v>
      </c>
    </row>
    <row r="1797" spans="1:13" ht="25.5">
      <c r="A1797" s="12"/>
      <c r="B1797" s="21">
        <v>461</v>
      </c>
      <c r="C1797" s="266" t="s">
        <v>418</v>
      </c>
      <c r="D1797" s="266" t="s">
        <v>1257</v>
      </c>
      <c r="E1797" s="266" t="s">
        <v>3447</v>
      </c>
      <c r="F1797" s="266" t="s">
        <v>1258</v>
      </c>
      <c r="G1797" s="267">
        <v>5200</v>
      </c>
      <c r="H1797" s="491" t="s">
        <v>2202</v>
      </c>
      <c r="I1797" s="491"/>
      <c r="J1797" s="491"/>
      <c r="K1797" s="511">
        <v>43544</v>
      </c>
      <c r="L1797" s="266" t="s">
        <v>1259</v>
      </c>
      <c r="M1797" s="512" t="s">
        <v>6649</v>
      </c>
    </row>
    <row r="1798" spans="1:13" ht="51">
      <c r="A1798" s="12"/>
      <c r="B1798" s="21">
        <v>462</v>
      </c>
      <c r="C1798" s="266" t="s">
        <v>1260</v>
      </c>
      <c r="D1798" s="266" t="s">
        <v>1261</v>
      </c>
      <c r="E1798" s="266" t="s">
        <v>1262</v>
      </c>
      <c r="F1798" s="266" t="s">
        <v>1263</v>
      </c>
      <c r="G1798" s="267">
        <v>5100</v>
      </c>
      <c r="H1798" s="491" t="s">
        <v>2202</v>
      </c>
      <c r="I1798" s="491"/>
      <c r="J1798" s="491"/>
      <c r="K1798" s="511">
        <v>43546</v>
      </c>
      <c r="L1798" s="266" t="s">
        <v>1264</v>
      </c>
      <c r="M1798" s="512" t="s">
        <v>6649</v>
      </c>
    </row>
    <row r="1799" spans="1:13" ht="25.5">
      <c r="A1799" s="12"/>
      <c r="B1799" s="21">
        <v>463</v>
      </c>
      <c r="C1799" s="266" t="s">
        <v>1265</v>
      </c>
      <c r="D1799" s="266" t="s">
        <v>1266</v>
      </c>
      <c r="E1799" s="266" t="s">
        <v>3448</v>
      </c>
      <c r="F1799" s="266" t="s">
        <v>1267</v>
      </c>
      <c r="G1799" s="267">
        <v>5200</v>
      </c>
      <c r="H1799" s="491" t="s">
        <v>2202</v>
      </c>
      <c r="I1799" s="491"/>
      <c r="J1799" s="491"/>
      <c r="K1799" s="511">
        <v>43526</v>
      </c>
      <c r="L1799" s="266" t="s">
        <v>1268</v>
      </c>
      <c r="M1799" s="512" t="s">
        <v>6649</v>
      </c>
    </row>
    <row r="1800" spans="1:13" ht="38.25">
      <c r="A1800" s="12"/>
      <c r="B1800" s="21">
        <v>464</v>
      </c>
      <c r="C1800" s="266" t="s">
        <v>3449</v>
      </c>
      <c r="D1800" s="266" t="s">
        <v>3450</v>
      </c>
      <c r="E1800" s="266" t="s">
        <v>3451</v>
      </c>
      <c r="F1800" s="266" t="s">
        <v>5565</v>
      </c>
      <c r="G1800" s="267">
        <v>5150</v>
      </c>
      <c r="H1800" s="491" t="s">
        <v>2202</v>
      </c>
      <c r="I1800" s="491"/>
      <c r="J1800" s="491"/>
      <c r="K1800" s="511">
        <v>43626</v>
      </c>
      <c r="L1800" s="266" t="s">
        <v>3452</v>
      </c>
      <c r="M1800" s="512" t="s">
        <v>6649</v>
      </c>
    </row>
    <row r="1801" spans="1:13" ht="25.5">
      <c r="A1801" s="12"/>
      <c r="B1801" s="21">
        <v>465</v>
      </c>
      <c r="C1801" s="266" t="s">
        <v>1477</v>
      </c>
      <c r="D1801" s="266" t="s">
        <v>1478</v>
      </c>
      <c r="E1801" s="266" t="s">
        <v>1479</v>
      </c>
      <c r="F1801" s="266" t="s">
        <v>5566</v>
      </c>
      <c r="G1801" s="267">
        <v>5200</v>
      </c>
      <c r="H1801" s="491" t="s">
        <v>2202</v>
      </c>
      <c r="I1801" s="491"/>
      <c r="J1801" s="491"/>
      <c r="K1801" s="511">
        <v>43626</v>
      </c>
      <c r="L1801" s="266" t="s">
        <v>1480</v>
      </c>
      <c r="M1801" s="512" t="s">
        <v>6649</v>
      </c>
    </row>
    <row r="1802" spans="1:13" ht="38.25">
      <c r="A1802" s="12"/>
      <c r="B1802" s="21">
        <v>466</v>
      </c>
      <c r="C1802" s="266" t="s">
        <v>1155</v>
      </c>
      <c r="D1802" s="266" t="s">
        <v>5203</v>
      </c>
      <c r="E1802" s="266" t="s">
        <v>1156</v>
      </c>
      <c r="F1802" s="266" t="s">
        <v>1157</v>
      </c>
      <c r="G1802" s="267">
        <v>6000</v>
      </c>
      <c r="H1802" s="491" t="s">
        <v>2202</v>
      </c>
      <c r="I1802" s="491"/>
      <c r="J1802" s="491"/>
      <c r="K1802" s="511" t="s">
        <v>4991</v>
      </c>
      <c r="L1802" s="266" t="s">
        <v>1158</v>
      </c>
      <c r="M1802" s="512" t="s">
        <v>6649</v>
      </c>
    </row>
    <row r="1803" spans="1:13" ht="25.5">
      <c r="A1803" s="12"/>
      <c r="B1803" s="21">
        <v>467</v>
      </c>
      <c r="C1803" s="266" t="s">
        <v>2023</v>
      </c>
      <c r="D1803" s="266" t="s">
        <v>2024</v>
      </c>
      <c r="E1803" s="266" t="s">
        <v>2025</v>
      </c>
      <c r="F1803" s="266" t="s">
        <v>5567</v>
      </c>
      <c r="G1803" s="267">
        <v>200</v>
      </c>
      <c r="H1803" s="491" t="s">
        <v>2202</v>
      </c>
      <c r="I1803" s="491"/>
      <c r="J1803" s="491"/>
      <c r="K1803" s="511">
        <v>43682</v>
      </c>
      <c r="L1803" s="266" t="s">
        <v>2060</v>
      </c>
      <c r="M1803" s="512" t="s">
        <v>6649</v>
      </c>
    </row>
    <row r="1804" spans="1:13" ht="25.5">
      <c r="A1804" s="12"/>
      <c r="B1804" s="21">
        <v>468</v>
      </c>
      <c r="C1804" s="266" t="s">
        <v>2026</v>
      </c>
      <c r="D1804" s="266" t="s">
        <v>2027</v>
      </c>
      <c r="E1804" s="266" t="s">
        <v>2028</v>
      </c>
      <c r="F1804" s="266" t="s">
        <v>5568</v>
      </c>
      <c r="G1804" s="267">
        <v>200</v>
      </c>
      <c r="H1804" s="491" t="s">
        <v>2202</v>
      </c>
      <c r="I1804" s="491"/>
      <c r="J1804" s="491"/>
      <c r="K1804" s="511">
        <v>43529</v>
      </c>
      <c r="L1804" s="266" t="s">
        <v>2061</v>
      </c>
      <c r="M1804" s="512" t="s">
        <v>6649</v>
      </c>
    </row>
    <row r="1805" spans="1:13" ht="38.25">
      <c r="A1805" s="12"/>
      <c r="B1805" s="21">
        <v>469</v>
      </c>
      <c r="C1805" s="266" t="s">
        <v>3453</v>
      </c>
      <c r="D1805" s="266" t="s">
        <v>3454</v>
      </c>
      <c r="E1805" s="266" t="s">
        <v>3455</v>
      </c>
      <c r="F1805" s="266" t="s">
        <v>5569</v>
      </c>
      <c r="G1805" s="267">
        <v>200</v>
      </c>
      <c r="H1805" s="491" t="s">
        <v>2202</v>
      </c>
      <c r="I1805" s="491"/>
      <c r="J1805" s="491"/>
      <c r="K1805" s="511" t="s">
        <v>6745</v>
      </c>
      <c r="L1805" s="266" t="s">
        <v>3456</v>
      </c>
      <c r="M1805" s="512" t="s">
        <v>6649</v>
      </c>
    </row>
    <row r="1806" spans="1:13" ht="38.25">
      <c r="A1806" s="12"/>
      <c r="B1806" s="21">
        <v>470</v>
      </c>
      <c r="C1806" s="266" t="s">
        <v>3457</v>
      </c>
      <c r="D1806" s="266" t="s">
        <v>3458</v>
      </c>
      <c r="E1806" s="266" t="s">
        <v>5405</v>
      </c>
      <c r="F1806" s="266" t="s">
        <v>5570</v>
      </c>
      <c r="G1806" s="267">
        <v>10000</v>
      </c>
      <c r="H1806" s="491" t="s">
        <v>2202</v>
      </c>
      <c r="I1806" s="491"/>
      <c r="J1806" s="491"/>
      <c r="K1806" s="511" t="s">
        <v>6745</v>
      </c>
      <c r="L1806" s="266" t="s">
        <v>3459</v>
      </c>
      <c r="M1806" s="512" t="s">
        <v>6649</v>
      </c>
    </row>
    <row r="1807" spans="1:13" ht="38.25">
      <c r="A1807" s="12"/>
      <c r="B1807" s="21">
        <v>471</v>
      </c>
      <c r="C1807" s="266" t="s">
        <v>3460</v>
      </c>
      <c r="D1807" s="266" t="s">
        <v>3461</v>
      </c>
      <c r="E1807" s="266" t="s">
        <v>3462</v>
      </c>
      <c r="F1807" s="266" t="s">
        <v>5571</v>
      </c>
      <c r="G1807" s="267">
        <v>15033</v>
      </c>
      <c r="H1807" s="491" t="s">
        <v>2202</v>
      </c>
      <c r="I1807" s="491"/>
      <c r="J1807" s="491"/>
      <c r="K1807" s="511" t="s">
        <v>6745</v>
      </c>
      <c r="L1807" s="266" t="s">
        <v>3463</v>
      </c>
      <c r="M1807" s="512" t="s">
        <v>6649</v>
      </c>
    </row>
    <row r="1808" spans="1:13" ht="38.25">
      <c r="A1808" s="12"/>
      <c r="B1808" s="21">
        <v>472</v>
      </c>
      <c r="C1808" s="266" t="s">
        <v>3464</v>
      </c>
      <c r="D1808" s="266" t="s">
        <v>3465</v>
      </c>
      <c r="E1808" s="266" t="s">
        <v>3466</v>
      </c>
      <c r="F1808" s="266" t="s">
        <v>5572</v>
      </c>
      <c r="G1808" s="267">
        <v>4900</v>
      </c>
      <c r="H1808" s="491" t="s">
        <v>2202</v>
      </c>
      <c r="I1808" s="491"/>
      <c r="J1808" s="491"/>
      <c r="K1808" s="511">
        <v>43549</v>
      </c>
      <c r="L1808" s="266" t="s">
        <v>3467</v>
      </c>
      <c r="M1808" s="512" t="s">
        <v>6649</v>
      </c>
    </row>
    <row r="1809" spans="1:13" ht="38.25">
      <c r="A1809" s="12"/>
      <c r="B1809" s="21">
        <v>473</v>
      </c>
      <c r="C1809" s="266" t="s">
        <v>1007</v>
      </c>
      <c r="D1809" s="266" t="s">
        <v>1008</v>
      </c>
      <c r="E1809" s="266" t="s">
        <v>1009</v>
      </c>
      <c r="F1809" s="266" t="s">
        <v>1010</v>
      </c>
      <c r="G1809" s="267">
        <v>9079</v>
      </c>
      <c r="H1809" s="491" t="s">
        <v>2202</v>
      </c>
      <c r="I1809" s="491"/>
      <c r="J1809" s="491"/>
      <c r="K1809" s="511">
        <v>43593</v>
      </c>
      <c r="L1809" s="266" t="s">
        <v>1011</v>
      </c>
      <c r="M1809" s="512" t="s">
        <v>6649</v>
      </c>
    </row>
    <row r="1810" spans="1:13" ht="63.75">
      <c r="A1810" s="12"/>
      <c r="B1810" s="21">
        <v>474</v>
      </c>
      <c r="C1810" s="266" t="s">
        <v>3217</v>
      </c>
      <c r="D1810" s="266" t="s">
        <v>2755</v>
      </c>
      <c r="E1810" s="266" t="s">
        <v>3468</v>
      </c>
      <c r="F1810" s="266" t="s">
        <v>1159</v>
      </c>
      <c r="G1810" s="267">
        <v>30400</v>
      </c>
      <c r="H1810" s="491" t="s">
        <v>2202</v>
      </c>
      <c r="I1810" s="491"/>
      <c r="J1810" s="491"/>
      <c r="K1810" s="511" t="s">
        <v>5927</v>
      </c>
      <c r="L1810" s="266" t="s">
        <v>3046</v>
      </c>
      <c r="M1810" s="512" t="s">
        <v>6649</v>
      </c>
    </row>
    <row r="1811" spans="1:13" ht="51">
      <c r="A1811" s="12"/>
      <c r="B1811" s="21">
        <v>475</v>
      </c>
      <c r="C1811" s="266" t="s">
        <v>2048</v>
      </c>
      <c r="D1811" s="266" t="s">
        <v>5204</v>
      </c>
      <c r="E1811" s="266" t="s">
        <v>5406</v>
      </c>
      <c r="F1811" s="266" t="s">
        <v>5573</v>
      </c>
      <c r="G1811" s="267">
        <v>5080</v>
      </c>
      <c r="H1811" s="491" t="s">
        <v>2202</v>
      </c>
      <c r="I1811" s="491"/>
      <c r="J1811" s="491"/>
      <c r="K1811" s="511">
        <v>43591</v>
      </c>
      <c r="L1811" s="266" t="s">
        <v>5760</v>
      </c>
      <c r="M1811" s="512" t="s">
        <v>6649</v>
      </c>
    </row>
    <row r="1812" spans="1:13" ht="51">
      <c r="A1812" s="12"/>
      <c r="B1812" s="21">
        <v>476</v>
      </c>
      <c r="C1812" s="266" t="s">
        <v>5205</v>
      </c>
      <c r="D1812" s="266" t="s">
        <v>5206</v>
      </c>
      <c r="E1812" s="266" t="s">
        <v>5407</v>
      </c>
      <c r="F1812" s="266" t="s">
        <v>5574</v>
      </c>
      <c r="G1812" s="267">
        <v>827309</v>
      </c>
      <c r="H1812" s="491" t="s">
        <v>2202</v>
      </c>
      <c r="I1812" s="491"/>
      <c r="J1812" s="491"/>
      <c r="K1812" s="511" t="s">
        <v>6757</v>
      </c>
      <c r="L1812" s="266" t="s">
        <v>5761</v>
      </c>
      <c r="M1812" s="512" t="s">
        <v>6649</v>
      </c>
    </row>
    <row r="1813" spans="1:13" ht="51">
      <c r="A1813" s="12"/>
      <c r="B1813" s="21">
        <v>477</v>
      </c>
      <c r="C1813" s="266" t="s">
        <v>4788</v>
      </c>
      <c r="D1813" s="266" t="s">
        <v>5207</v>
      </c>
      <c r="E1813" s="266" t="s">
        <v>5408</v>
      </c>
      <c r="F1813" s="266" t="s">
        <v>5575</v>
      </c>
      <c r="G1813" s="267">
        <v>30200</v>
      </c>
      <c r="H1813" s="491" t="s">
        <v>2202</v>
      </c>
      <c r="I1813" s="491"/>
      <c r="J1813" s="491"/>
      <c r="K1813" s="511" t="s">
        <v>6739</v>
      </c>
      <c r="L1813" s="266" t="s">
        <v>5762</v>
      </c>
      <c r="M1813" s="512" t="s">
        <v>6649</v>
      </c>
    </row>
    <row r="1814" spans="1:13" ht="51">
      <c r="A1814" s="12"/>
      <c r="B1814" s="21">
        <v>478</v>
      </c>
      <c r="C1814" s="266" t="s">
        <v>5208</v>
      </c>
      <c r="D1814" s="266" t="s">
        <v>5209</v>
      </c>
      <c r="E1814" s="266" t="s">
        <v>5409</v>
      </c>
      <c r="F1814" s="266" t="s">
        <v>5576</v>
      </c>
      <c r="G1814" s="267">
        <v>3200</v>
      </c>
      <c r="H1814" s="491" t="s">
        <v>2202</v>
      </c>
      <c r="I1814" s="491"/>
      <c r="J1814" s="491"/>
      <c r="K1814" s="511" t="s">
        <v>6745</v>
      </c>
      <c r="L1814" s="266" t="s">
        <v>5763</v>
      </c>
      <c r="M1814" s="512" t="s">
        <v>6649</v>
      </c>
    </row>
    <row r="1815" spans="1:13" ht="38.25">
      <c r="A1815" s="12"/>
      <c r="B1815" s="21">
        <v>479</v>
      </c>
      <c r="C1815" s="259" t="s">
        <v>5210</v>
      </c>
      <c r="D1815" s="266" t="s">
        <v>5211</v>
      </c>
      <c r="E1815" s="264" t="s">
        <v>5410</v>
      </c>
      <c r="F1815" s="264" t="s">
        <v>5577</v>
      </c>
      <c r="G1815" s="267">
        <v>15500</v>
      </c>
      <c r="H1815" s="491" t="s">
        <v>2202</v>
      </c>
      <c r="I1815" s="491"/>
      <c r="J1815" s="491"/>
      <c r="K1815" s="511">
        <v>43590</v>
      </c>
      <c r="L1815" s="266" t="s">
        <v>5764</v>
      </c>
      <c r="M1815" s="512" t="s">
        <v>6649</v>
      </c>
    </row>
    <row r="1816" spans="1:13" ht="38.25">
      <c r="A1816" s="12"/>
      <c r="B1816" s="21">
        <v>480</v>
      </c>
      <c r="C1816" s="259" t="s">
        <v>5210</v>
      </c>
      <c r="D1816" s="266" t="s">
        <v>5211</v>
      </c>
      <c r="E1816" s="264" t="s">
        <v>5410</v>
      </c>
      <c r="F1816" s="264" t="s">
        <v>5578</v>
      </c>
      <c r="G1816" s="267">
        <v>310000</v>
      </c>
      <c r="H1816" s="491" t="s">
        <v>2202</v>
      </c>
      <c r="I1816" s="491"/>
      <c r="J1816" s="491"/>
      <c r="K1816" s="511">
        <v>43590</v>
      </c>
      <c r="L1816" s="266" t="s">
        <v>5765</v>
      </c>
      <c r="M1816" s="512" t="s">
        <v>6649</v>
      </c>
    </row>
    <row r="1817" spans="1:13" ht="25.5">
      <c r="A1817" s="12"/>
      <c r="B1817" s="21">
        <v>481</v>
      </c>
      <c r="C1817" s="259" t="s">
        <v>4787</v>
      </c>
      <c r="D1817" s="266" t="s">
        <v>5212</v>
      </c>
      <c r="E1817" s="264" t="s">
        <v>5411</v>
      </c>
      <c r="F1817" s="264" t="s">
        <v>5579</v>
      </c>
      <c r="G1817" s="267">
        <v>500</v>
      </c>
      <c r="H1817" s="491" t="s">
        <v>2202</v>
      </c>
      <c r="I1817" s="491"/>
      <c r="J1817" s="491"/>
      <c r="K1817" s="511" t="s">
        <v>6739</v>
      </c>
      <c r="L1817" s="266" t="s">
        <v>5766</v>
      </c>
      <c r="M1817" s="512" t="s">
        <v>6649</v>
      </c>
    </row>
    <row r="1818" spans="1:13" ht="51">
      <c r="A1818" s="12"/>
      <c r="B1818" s="21">
        <v>482</v>
      </c>
      <c r="C1818" s="266" t="s">
        <v>4789</v>
      </c>
      <c r="D1818" s="266" t="s">
        <v>5213</v>
      </c>
      <c r="E1818" s="266" t="s">
        <v>5412</v>
      </c>
      <c r="F1818" s="266" t="s">
        <v>5580</v>
      </c>
      <c r="G1818" s="267">
        <v>3350</v>
      </c>
      <c r="H1818" s="491" t="s">
        <v>2202</v>
      </c>
      <c r="I1818" s="491"/>
      <c r="J1818" s="491"/>
      <c r="K1818" s="511" t="s">
        <v>6739</v>
      </c>
      <c r="L1818" s="266" t="s">
        <v>5767</v>
      </c>
      <c r="M1818" s="512" t="s">
        <v>6649</v>
      </c>
    </row>
    <row r="1819" spans="1:13" ht="51">
      <c r="A1819" s="12"/>
      <c r="B1819" s="21">
        <v>483</v>
      </c>
      <c r="C1819" s="259" t="s">
        <v>6338</v>
      </c>
      <c r="D1819" s="264" t="s">
        <v>6339</v>
      </c>
      <c r="E1819" s="259" t="s">
        <v>6445</v>
      </c>
      <c r="F1819" s="259" t="s">
        <v>6469</v>
      </c>
      <c r="G1819" s="495">
        <v>300</v>
      </c>
      <c r="H1819" s="491" t="s">
        <v>2202</v>
      </c>
      <c r="I1819" s="491"/>
      <c r="J1819" s="491"/>
      <c r="K1819" s="511">
        <v>43744</v>
      </c>
      <c r="L1819" s="264" t="s">
        <v>6496</v>
      </c>
      <c r="M1819" s="512" t="s">
        <v>6649</v>
      </c>
    </row>
    <row r="1820" spans="1:13" ht="38.25">
      <c r="A1820" s="12"/>
      <c r="B1820" s="21">
        <v>484</v>
      </c>
      <c r="C1820" s="259" t="s">
        <v>6340</v>
      </c>
      <c r="D1820" s="264" t="s">
        <v>6341</v>
      </c>
      <c r="E1820" s="259" t="s">
        <v>6446</v>
      </c>
      <c r="F1820" s="259" t="s">
        <v>6470</v>
      </c>
      <c r="G1820" s="495">
        <v>10200</v>
      </c>
      <c r="H1820" s="491" t="s">
        <v>2202</v>
      </c>
      <c r="I1820" s="491"/>
      <c r="J1820" s="491"/>
      <c r="K1820" s="511">
        <v>43744</v>
      </c>
      <c r="L1820" s="264" t="s">
        <v>6497</v>
      </c>
      <c r="M1820" s="512" t="s">
        <v>6649</v>
      </c>
    </row>
    <row r="1821" spans="1:13" ht="38.25">
      <c r="A1821" s="12"/>
      <c r="B1821" s="21">
        <v>485</v>
      </c>
      <c r="C1821" s="259" t="s">
        <v>6342</v>
      </c>
      <c r="D1821" s="264" t="s">
        <v>6343</v>
      </c>
      <c r="E1821" s="259" t="s">
        <v>6446</v>
      </c>
      <c r="F1821" s="259" t="s">
        <v>6471</v>
      </c>
      <c r="G1821" s="495">
        <v>10200</v>
      </c>
      <c r="H1821" s="491" t="s">
        <v>2202</v>
      </c>
      <c r="I1821" s="491"/>
      <c r="J1821" s="491"/>
      <c r="K1821" s="511">
        <v>43744</v>
      </c>
      <c r="L1821" s="264" t="s">
        <v>6498</v>
      </c>
      <c r="M1821" s="512" t="s">
        <v>6649</v>
      </c>
    </row>
    <row r="1822" spans="1:13" ht="63.75">
      <c r="A1822" s="12"/>
      <c r="B1822" s="21">
        <v>486</v>
      </c>
      <c r="C1822" s="259" t="s">
        <v>6344</v>
      </c>
      <c r="D1822" s="264" t="s">
        <v>6345</v>
      </c>
      <c r="E1822" s="259" t="s">
        <v>6447</v>
      </c>
      <c r="F1822" s="259" t="s">
        <v>6472</v>
      </c>
      <c r="G1822" s="495">
        <v>300</v>
      </c>
      <c r="H1822" s="491" t="s">
        <v>2202</v>
      </c>
      <c r="I1822" s="491"/>
      <c r="J1822" s="491"/>
      <c r="K1822" s="511">
        <v>43744</v>
      </c>
      <c r="L1822" s="264" t="s">
        <v>6499</v>
      </c>
      <c r="M1822" s="512" t="s">
        <v>6649</v>
      </c>
    </row>
    <row r="1823" spans="1:13" ht="38.25">
      <c r="A1823" s="12"/>
      <c r="B1823" s="21">
        <v>487</v>
      </c>
      <c r="C1823" s="259" t="s">
        <v>3424</v>
      </c>
      <c r="D1823" s="264" t="s">
        <v>6346</v>
      </c>
      <c r="E1823" s="259" t="s">
        <v>6448</v>
      </c>
      <c r="F1823" s="259" t="s">
        <v>6473</v>
      </c>
      <c r="G1823" s="495">
        <v>200</v>
      </c>
      <c r="H1823" s="491" t="s">
        <v>2202</v>
      </c>
      <c r="I1823" s="491"/>
      <c r="J1823" s="491"/>
      <c r="K1823" s="511">
        <v>43527</v>
      </c>
      <c r="L1823" s="264" t="s">
        <v>6500</v>
      </c>
      <c r="M1823" s="512" t="s">
        <v>6649</v>
      </c>
    </row>
    <row r="1824" spans="1:13" ht="38.25">
      <c r="A1824" s="12"/>
      <c r="B1824" s="21">
        <v>488</v>
      </c>
      <c r="C1824" s="259" t="s">
        <v>3942</v>
      </c>
      <c r="D1824" s="264" t="s">
        <v>6347</v>
      </c>
      <c r="E1824" s="259" t="s">
        <v>6449</v>
      </c>
      <c r="F1824" s="259" t="s">
        <v>6474</v>
      </c>
      <c r="G1824" s="495">
        <v>200</v>
      </c>
      <c r="H1824" s="491" t="s">
        <v>2202</v>
      </c>
      <c r="I1824" s="491"/>
      <c r="J1824" s="491"/>
      <c r="K1824" s="511">
        <v>43744</v>
      </c>
      <c r="L1824" s="264" t="s">
        <v>6501</v>
      </c>
      <c r="M1824" s="512" t="s">
        <v>6649</v>
      </c>
    </row>
    <row r="1825" spans="1:13" ht="25.5">
      <c r="A1825" s="12"/>
      <c r="B1825" s="21">
        <v>489</v>
      </c>
      <c r="C1825" s="259" t="s">
        <v>6679</v>
      </c>
      <c r="D1825" s="264" t="s">
        <v>6680</v>
      </c>
      <c r="E1825" s="259" t="s">
        <v>6681</v>
      </c>
      <c r="F1825" s="259" t="s">
        <v>6682</v>
      </c>
      <c r="G1825" s="495">
        <v>20200</v>
      </c>
      <c r="H1825" s="491"/>
      <c r="I1825" s="491"/>
      <c r="J1825" s="491"/>
      <c r="K1825" s="511" t="s">
        <v>6612</v>
      </c>
      <c r="L1825" s="264" t="s">
        <v>6683</v>
      </c>
      <c r="M1825" s="512" t="s">
        <v>6649</v>
      </c>
    </row>
    <row r="1826" spans="1:13" ht="25.5">
      <c r="A1826" s="12"/>
      <c r="B1826" s="21">
        <v>490</v>
      </c>
      <c r="C1826" s="259" t="s">
        <v>38</v>
      </c>
      <c r="D1826" s="264" t="s">
        <v>6684</v>
      </c>
      <c r="E1826" s="259" t="s">
        <v>6685</v>
      </c>
      <c r="F1826" s="259" t="s">
        <v>6686</v>
      </c>
      <c r="G1826" s="495">
        <f>14950+5500</f>
        <v>20450</v>
      </c>
      <c r="H1826" s="491"/>
      <c r="I1826" s="491"/>
      <c r="J1826" s="491"/>
      <c r="K1826" s="511" t="s">
        <v>6612</v>
      </c>
      <c r="L1826" s="264" t="s">
        <v>6687</v>
      </c>
      <c r="M1826" s="512" t="s">
        <v>6649</v>
      </c>
    </row>
    <row r="1827" spans="1:13" ht="38.25">
      <c r="A1827" s="12"/>
      <c r="B1827" s="21">
        <v>491</v>
      </c>
      <c r="C1827" s="259" t="s">
        <v>7412</v>
      </c>
      <c r="D1827" s="264" t="s">
        <v>7413</v>
      </c>
      <c r="E1827" s="259" t="s">
        <v>7414</v>
      </c>
      <c r="F1827" s="259" t="s">
        <v>7415</v>
      </c>
      <c r="G1827" s="495">
        <v>10200000</v>
      </c>
      <c r="H1827" s="491"/>
      <c r="I1827" s="491"/>
      <c r="J1827" s="491"/>
      <c r="K1827" s="511">
        <v>43955</v>
      </c>
      <c r="L1827" s="264" t="s">
        <v>7416</v>
      </c>
      <c r="M1827" s="512" t="s">
        <v>6649</v>
      </c>
    </row>
    <row r="1828" spans="1:13" ht="38.25">
      <c r="A1828" s="12"/>
      <c r="B1828" s="21">
        <v>492</v>
      </c>
      <c r="C1828" s="259" t="s">
        <v>7417</v>
      </c>
      <c r="D1828" s="264" t="s">
        <v>7418</v>
      </c>
      <c r="E1828" s="259" t="s">
        <v>7419</v>
      </c>
      <c r="F1828" s="259" t="s">
        <v>7420</v>
      </c>
      <c r="G1828" s="495">
        <v>200000</v>
      </c>
      <c r="H1828" s="491"/>
      <c r="I1828" s="491"/>
      <c r="J1828" s="491"/>
      <c r="K1828" s="511">
        <v>43955</v>
      </c>
      <c r="L1828" s="264" t="s">
        <v>7421</v>
      </c>
      <c r="M1828" s="512" t="s">
        <v>6649</v>
      </c>
    </row>
    <row r="1829" spans="1:13" ht="51">
      <c r="A1829" s="12"/>
      <c r="B1829" s="21">
        <v>493</v>
      </c>
      <c r="C1829" s="259" t="s">
        <v>7422</v>
      </c>
      <c r="D1829" s="264" t="s">
        <v>7423</v>
      </c>
      <c r="E1829" s="259" t="s">
        <v>7424</v>
      </c>
      <c r="F1829" s="259" t="s">
        <v>7425</v>
      </c>
      <c r="G1829" s="495">
        <v>4050000</v>
      </c>
      <c r="H1829" s="491"/>
      <c r="I1829" s="491"/>
      <c r="J1829" s="491"/>
      <c r="K1829" s="511">
        <v>43955</v>
      </c>
      <c r="L1829" s="264" t="s">
        <v>7426</v>
      </c>
      <c r="M1829" s="512" t="s">
        <v>6649</v>
      </c>
    </row>
    <row r="1830" spans="1:13" ht="38.25">
      <c r="A1830" s="12"/>
      <c r="B1830" s="21">
        <v>494</v>
      </c>
      <c r="C1830" s="259" t="s">
        <v>3440</v>
      </c>
      <c r="D1830" s="264" t="s">
        <v>7428</v>
      </c>
      <c r="E1830" s="259" t="s">
        <v>7429</v>
      </c>
      <c r="F1830" s="259" t="s">
        <v>7430</v>
      </c>
      <c r="G1830" s="495">
        <v>200000</v>
      </c>
      <c r="H1830" s="491"/>
      <c r="I1830" s="491"/>
      <c r="J1830" s="491"/>
      <c r="K1830" s="511">
        <v>43955</v>
      </c>
      <c r="L1830" s="264" t="s">
        <v>7430</v>
      </c>
      <c r="M1830" s="512" t="s">
        <v>6649</v>
      </c>
    </row>
    <row r="1831" spans="1:13" ht="38.25">
      <c r="A1831" s="12"/>
      <c r="B1831" s="21">
        <v>495</v>
      </c>
      <c r="C1831" s="259" t="s">
        <v>7431</v>
      </c>
      <c r="D1831" s="264" t="s">
        <v>7432</v>
      </c>
      <c r="E1831" s="259" t="s">
        <v>7433</v>
      </c>
      <c r="F1831" s="259" t="s">
        <v>7434</v>
      </c>
      <c r="G1831" s="495">
        <v>1555000</v>
      </c>
      <c r="H1831" s="491"/>
      <c r="I1831" s="491"/>
      <c r="J1831" s="491"/>
      <c r="K1831" s="511">
        <v>43955</v>
      </c>
      <c r="L1831" s="264" t="s">
        <v>7435</v>
      </c>
      <c r="M1831" s="512" t="s">
        <v>6649</v>
      </c>
    </row>
    <row r="1832" spans="1:13" ht="38.25">
      <c r="A1832" s="12"/>
      <c r="B1832" s="21">
        <v>496</v>
      </c>
      <c r="C1832" s="259" t="s">
        <v>8637</v>
      </c>
      <c r="D1832" s="264" t="s">
        <v>8638</v>
      </c>
      <c r="E1832" s="259" t="s">
        <v>8639</v>
      </c>
      <c r="F1832" s="259" t="s">
        <v>8640</v>
      </c>
      <c r="G1832" s="495">
        <f>11735+15</f>
        <v>11750</v>
      </c>
      <c r="H1832" s="491"/>
      <c r="I1832" s="491"/>
      <c r="J1832" s="491"/>
      <c r="K1832" s="511">
        <v>44096</v>
      </c>
      <c r="L1832" s="264" t="s">
        <v>8641</v>
      </c>
      <c r="M1832" s="512" t="s">
        <v>6649</v>
      </c>
    </row>
    <row r="1833" spans="1:13" ht="38.25">
      <c r="A1833" s="12"/>
      <c r="B1833" s="21">
        <v>497</v>
      </c>
      <c r="C1833" s="259" t="s">
        <v>8642</v>
      </c>
      <c r="D1833" s="264" t="s">
        <v>8643</v>
      </c>
      <c r="E1833" s="259" t="s">
        <v>8644</v>
      </c>
      <c r="F1833" s="259" t="s">
        <v>8645</v>
      </c>
      <c r="G1833" s="495">
        <v>200</v>
      </c>
      <c r="H1833" s="491"/>
      <c r="I1833" s="491"/>
      <c r="J1833" s="491"/>
      <c r="K1833" s="511">
        <v>44095</v>
      </c>
      <c r="L1833" s="264" t="s">
        <v>8646</v>
      </c>
      <c r="M1833" s="512" t="s">
        <v>6649</v>
      </c>
    </row>
    <row r="1834" spans="1:13" ht="38.25">
      <c r="A1834" s="12"/>
      <c r="B1834" s="21">
        <v>498</v>
      </c>
      <c r="C1834" s="259" t="s">
        <v>8647</v>
      </c>
      <c r="D1834" s="264" t="s">
        <v>8648</v>
      </c>
      <c r="E1834" s="259" t="s">
        <v>8649</v>
      </c>
      <c r="F1834" s="259" t="s">
        <v>8650</v>
      </c>
      <c r="G1834" s="495">
        <v>363</v>
      </c>
      <c r="H1834" s="491"/>
      <c r="I1834" s="491"/>
      <c r="J1834" s="491"/>
      <c r="K1834" s="511">
        <v>44097</v>
      </c>
      <c r="L1834" s="264" t="s">
        <v>8651</v>
      </c>
      <c r="M1834" s="512" t="s">
        <v>6649</v>
      </c>
    </row>
    <row r="1835" spans="1:13" ht="38.25">
      <c r="A1835" s="12"/>
      <c r="B1835" s="21">
        <v>499</v>
      </c>
      <c r="C1835" s="259" t="s">
        <v>8652</v>
      </c>
      <c r="D1835" s="264" t="s">
        <v>8653</v>
      </c>
      <c r="E1835" s="259" t="s">
        <v>8654</v>
      </c>
      <c r="F1835" s="259" t="s">
        <v>8655</v>
      </c>
      <c r="G1835" s="495">
        <v>200</v>
      </c>
      <c r="H1835" s="491"/>
      <c r="I1835" s="491"/>
      <c r="J1835" s="491"/>
      <c r="K1835" s="511">
        <v>44097</v>
      </c>
      <c r="L1835" s="264" t="s">
        <v>8656</v>
      </c>
      <c r="M1835" s="512" t="s">
        <v>6649</v>
      </c>
    </row>
    <row r="1836" spans="1:13" ht="38.25">
      <c r="A1836" s="12"/>
      <c r="B1836" s="21">
        <v>500</v>
      </c>
      <c r="C1836" s="259" t="s">
        <v>8657</v>
      </c>
      <c r="D1836" s="264" t="s">
        <v>8658</v>
      </c>
      <c r="E1836" s="259" t="s">
        <v>8659</v>
      </c>
      <c r="F1836" s="259" t="s">
        <v>8660</v>
      </c>
      <c r="G1836" s="495">
        <v>5050</v>
      </c>
      <c r="H1836" s="491"/>
      <c r="I1836" s="491"/>
      <c r="J1836" s="491"/>
      <c r="K1836" s="511">
        <v>44097</v>
      </c>
      <c r="L1836" s="264" t="s">
        <v>8661</v>
      </c>
      <c r="M1836" s="512" t="s">
        <v>6649</v>
      </c>
    </row>
    <row r="1837" spans="1:13" ht="38.25">
      <c r="A1837" s="12"/>
      <c r="B1837" s="21">
        <v>501</v>
      </c>
      <c r="C1837" s="259" t="s">
        <v>9590</v>
      </c>
      <c r="D1837" s="264" t="s">
        <v>9591</v>
      </c>
      <c r="E1837" s="259" t="s">
        <v>9592</v>
      </c>
      <c r="F1837" s="259" t="s">
        <v>9593</v>
      </c>
      <c r="G1837" s="495">
        <v>150</v>
      </c>
      <c r="H1837" s="491"/>
      <c r="I1837" s="491"/>
      <c r="J1837" s="491"/>
      <c r="K1837" s="511">
        <v>44176</v>
      </c>
      <c r="L1837" s="264" t="s">
        <v>9594</v>
      </c>
      <c r="M1837" s="512" t="s">
        <v>6649</v>
      </c>
    </row>
    <row r="1838" spans="1:13" ht="38.25">
      <c r="A1838" s="12"/>
      <c r="B1838" s="21">
        <v>502</v>
      </c>
      <c r="C1838" s="259" t="s">
        <v>9595</v>
      </c>
      <c r="D1838" s="264" t="s">
        <v>9596</v>
      </c>
      <c r="E1838" s="259" t="s">
        <v>9597</v>
      </c>
      <c r="F1838" s="259" t="s">
        <v>9598</v>
      </c>
      <c r="G1838" s="495">
        <v>150</v>
      </c>
      <c r="H1838" s="491"/>
      <c r="I1838" s="491"/>
      <c r="J1838" s="491"/>
      <c r="K1838" s="511">
        <v>44176</v>
      </c>
      <c r="L1838" s="264" t="s">
        <v>9599</v>
      </c>
      <c r="M1838" s="512" t="s">
        <v>6649</v>
      </c>
    </row>
    <row r="1839" spans="1:13" ht="38.25">
      <c r="A1839" s="12"/>
      <c r="B1839" s="21">
        <v>503</v>
      </c>
      <c r="C1839" s="259" t="s">
        <v>9600</v>
      </c>
      <c r="D1839" s="264" t="s">
        <v>9601</v>
      </c>
      <c r="E1839" s="259" t="s">
        <v>9602</v>
      </c>
      <c r="F1839" s="259" t="s">
        <v>9603</v>
      </c>
      <c r="G1839" s="495">
        <v>155725</v>
      </c>
      <c r="H1839" s="491"/>
      <c r="I1839" s="491"/>
      <c r="J1839" s="491"/>
      <c r="K1839" s="511">
        <v>44314</v>
      </c>
      <c r="L1839" s="264" t="s">
        <v>9604</v>
      </c>
      <c r="M1839" s="512" t="s">
        <v>6649</v>
      </c>
    </row>
    <row r="1840" spans="1:13" ht="51">
      <c r="A1840" s="12"/>
      <c r="B1840" s="21">
        <v>504</v>
      </c>
      <c r="C1840" s="259" t="s">
        <v>9605</v>
      </c>
      <c r="D1840" s="264" t="s">
        <v>9606</v>
      </c>
      <c r="E1840" s="259" t="s">
        <v>9607</v>
      </c>
      <c r="F1840" s="259" t="s">
        <v>9608</v>
      </c>
      <c r="G1840" s="495">
        <v>300</v>
      </c>
      <c r="H1840" s="491"/>
      <c r="I1840" s="491"/>
      <c r="J1840" s="491"/>
      <c r="K1840" s="511">
        <v>44314</v>
      </c>
      <c r="L1840" s="264" t="s">
        <v>9609</v>
      </c>
      <c r="M1840" s="512" t="s">
        <v>6649</v>
      </c>
    </row>
    <row r="1841" spans="1:13" ht="38.25">
      <c r="A1841" s="12"/>
      <c r="B1841" s="21">
        <v>505</v>
      </c>
      <c r="C1841" s="259" t="s">
        <v>7427</v>
      </c>
      <c r="D1841" s="264" t="s">
        <v>9610</v>
      </c>
      <c r="E1841" s="259" t="s">
        <v>9611</v>
      </c>
      <c r="F1841" s="259" t="s">
        <v>9612</v>
      </c>
      <c r="G1841" s="495">
        <v>200</v>
      </c>
      <c r="H1841" s="491"/>
      <c r="I1841" s="491"/>
      <c r="J1841" s="491"/>
      <c r="K1841" s="511">
        <v>44314</v>
      </c>
      <c r="L1841" s="264" t="s">
        <v>9613</v>
      </c>
      <c r="M1841" s="512" t="s">
        <v>6649</v>
      </c>
    </row>
    <row r="1842" spans="1:13" ht="38.25">
      <c r="A1842" s="12"/>
      <c r="B1842" s="21">
        <v>506</v>
      </c>
      <c r="C1842" s="259" t="s">
        <v>9614</v>
      </c>
      <c r="D1842" s="264" t="s">
        <v>9615</v>
      </c>
      <c r="E1842" s="259" t="s">
        <v>9616</v>
      </c>
      <c r="F1842" s="259" t="s">
        <v>9617</v>
      </c>
      <c r="G1842" s="495">
        <v>75</v>
      </c>
      <c r="H1842" s="491"/>
      <c r="I1842" s="491"/>
      <c r="J1842" s="491"/>
      <c r="K1842" s="511">
        <v>44314</v>
      </c>
      <c r="L1842" s="264" t="s">
        <v>9618</v>
      </c>
      <c r="M1842" s="512" t="s">
        <v>6649</v>
      </c>
    </row>
    <row r="1843" spans="1:13" ht="51">
      <c r="A1843" s="12"/>
      <c r="B1843" s="21">
        <v>507</v>
      </c>
      <c r="C1843" s="259" t="s">
        <v>9619</v>
      </c>
      <c r="D1843" s="264" t="s">
        <v>9620</v>
      </c>
      <c r="E1843" s="259" t="s">
        <v>9621</v>
      </c>
      <c r="F1843" s="259" t="s">
        <v>9622</v>
      </c>
      <c r="G1843" s="495">
        <v>25200</v>
      </c>
      <c r="H1843" s="491"/>
      <c r="I1843" s="491"/>
      <c r="J1843" s="491"/>
      <c r="K1843" s="511">
        <v>44314</v>
      </c>
      <c r="L1843" s="264" t="s">
        <v>9623</v>
      </c>
      <c r="M1843" s="512" t="s">
        <v>6649</v>
      </c>
    </row>
    <row r="1844" spans="1:13" ht="38.25">
      <c r="A1844" s="12"/>
      <c r="B1844" s="21">
        <v>508</v>
      </c>
      <c r="C1844" s="259" t="s">
        <v>9624</v>
      </c>
      <c r="D1844" s="264" t="s">
        <v>9625</v>
      </c>
      <c r="E1844" s="259" t="s">
        <v>9626</v>
      </c>
      <c r="F1844" s="259" t="s">
        <v>9627</v>
      </c>
      <c r="G1844" s="495">
        <v>200</v>
      </c>
      <c r="H1844" s="491"/>
      <c r="I1844" s="491"/>
      <c r="J1844" s="491"/>
      <c r="K1844" s="511">
        <v>44314</v>
      </c>
      <c r="L1844" s="264" t="s">
        <v>9628</v>
      </c>
      <c r="M1844" s="512" t="s">
        <v>6649</v>
      </c>
    </row>
    <row r="1845" spans="1:13" ht="38.25">
      <c r="A1845" s="12"/>
      <c r="B1845" s="21">
        <v>509</v>
      </c>
      <c r="C1845" s="259" t="s">
        <v>9629</v>
      </c>
      <c r="D1845" s="264" t="s">
        <v>9630</v>
      </c>
      <c r="E1845" s="259" t="s">
        <v>9631</v>
      </c>
      <c r="F1845" s="259" t="s">
        <v>9632</v>
      </c>
      <c r="G1845" s="495">
        <v>200</v>
      </c>
      <c r="H1845" s="491"/>
      <c r="I1845" s="491"/>
      <c r="J1845" s="491"/>
      <c r="K1845" s="511">
        <v>44314</v>
      </c>
      <c r="L1845" s="264" t="s">
        <v>9633</v>
      </c>
      <c r="M1845" s="512" t="s">
        <v>6649</v>
      </c>
    </row>
    <row r="1846" spans="1:13" ht="63.75">
      <c r="A1846" s="12"/>
      <c r="B1846" s="21">
        <v>510</v>
      </c>
      <c r="C1846" s="259" t="s">
        <v>5214</v>
      </c>
      <c r="D1846" s="264" t="s">
        <v>6348</v>
      </c>
      <c r="E1846" s="259" t="s">
        <v>5413</v>
      </c>
      <c r="F1846" s="259" t="s">
        <v>5581</v>
      </c>
      <c r="G1846" s="495">
        <v>4870608031</v>
      </c>
      <c r="H1846" s="491" t="s">
        <v>2202</v>
      </c>
      <c r="I1846" s="491"/>
      <c r="J1846" s="491"/>
      <c r="K1846" s="511">
        <v>43530</v>
      </c>
      <c r="L1846" s="520" t="s">
        <v>5768</v>
      </c>
      <c r="M1846" s="264" t="s">
        <v>6688</v>
      </c>
    </row>
    <row r="1847" spans="1:13" ht="51">
      <c r="A1847" s="12"/>
      <c r="B1847" s="21">
        <v>511</v>
      </c>
      <c r="C1847" s="259" t="s">
        <v>5215</v>
      </c>
      <c r="D1847" s="264" t="s">
        <v>6349</v>
      </c>
      <c r="E1847" s="259" t="s">
        <v>5414</v>
      </c>
      <c r="F1847" s="259" t="s">
        <v>5582</v>
      </c>
      <c r="G1847" s="495">
        <v>2650000</v>
      </c>
      <c r="H1847" s="491" t="s">
        <v>2202</v>
      </c>
      <c r="I1847" s="491"/>
      <c r="J1847" s="491"/>
      <c r="K1847" s="497">
        <v>43773</v>
      </c>
      <c r="L1847" s="520" t="s">
        <v>5769</v>
      </c>
      <c r="M1847" s="264" t="s">
        <v>6688</v>
      </c>
    </row>
    <row r="1848" spans="1:13" ht="38.25">
      <c r="A1848" s="12"/>
      <c r="B1848" s="21">
        <v>512</v>
      </c>
      <c r="C1848" s="259" t="s">
        <v>5216</v>
      </c>
      <c r="D1848" s="264" t="s">
        <v>6350</v>
      </c>
      <c r="E1848" s="259" t="s">
        <v>5415</v>
      </c>
      <c r="F1848" s="259" t="s">
        <v>5583</v>
      </c>
      <c r="G1848" s="495">
        <f>9282500-1455000</f>
        <v>7827500</v>
      </c>
      <c r="H1848" s="491" t="s">
        <v>2202</v>
      </c>
      <c r="I1848" s="491"/>
      <c r="J1848" s="491"/>
      <c r="K1848" s="497">
        <v>43467</v>
      </c>
      <c r="L1848" s="520" t="s">
        <v>5770</v>
      </c>
      <c r="M1848" s="264" t="s">
        <v>6688</v>
      </c>
    </row>
    <row r="1849" spans="1:13" ht="51">
      <c r="A1849" s="12"/>
      <c r="B1849" s="21">
        <v>513</v>
      </c>
      <c r="C1849" s="259" t="s">
        <v>5217</v>
      </c>
      <c r="D1849" s="264" t="s">
        <v>6351</v>
      </c>
      <c r="E1849" s="259" t="s">
        <v>5416</v>
      </c>
      <c r="F1849" s="259" t="s">
        <v>5584</v>
      </c>
      <c r="G1849" s="495">
        <v>5000000</v>
      </c>
      <c r="H1849" s="491" t="s">
        <v>2202</v>
      </c>
      <c r="I1849" s="491"/>
      <c r="J1849" s="491"/>
      <c r="K1849" s="497" t="s">
        <v>6789</v>
      </c>
      <c r="L1849" s="264" t="s">
        <v>5771</v>
      </c>
      <c r="M1849" s="264" t="s">
        <v>6688</v>
      </c>
    </row>
    <row r="1850" spans="1:13" ht="51">
      <c r="A1850" s="12"/>
      <c r="B1850" s="21">
        <v>514</v>
      </c>
      <c r="C1850" s="259" t="s">
        <v>5218</v>
      </c>
      <c r="D1850" s="264" t="s">
        <v>6352</v>
      </c>
      <c r="E1850" s="259" t="s">
        <v>5417</v>
      </c>
      <c r="F1850" s="259" t="s">
        <v>5585</v>
      </c>
      <c r="G1850" s="495">
        <v>10000000</v>
      </c>
      <c r="H1850" s="491" t="s">
        <v>2202</v>
      </c>
      <c r="I1850" s="491"/>
      <c r="J1850" s="491"/>
      <c r="K1850" s="497" t="s">
        <v>4917</v>
      </c>
      <c r="L1850" s="520" t="s">
        <v>5772</v>
      </c>
      <c r="M1850" s="264" t="s">
        <v>6688</v>
      </c>
    </row>
    <row r="1851" spans="1:13" ht="51">
      <c r="A1851" s="12"/>
      <c r="B1851" s="21">
        <v>515</v>
      </c>
      <c r="C1851" s="259" t="s">
        <v>5220</v>
      </c>
      <c r="D1851" s="264" t="s">
        <v>6354</v>
      </c>
      <c r="E1851" s="259" t="s">
        <v>5418</v>
      </c>
      <c r="F1851" s="259" t="s">
        <v>5587</v>
      </c>
      <c r="G1851" s="495">
        <v>1740000</v>
      </c>
      <c r="H1851" s="491" t="s">
        <v>2202</v>
      </c>
      <c r="I1851" s="491"/>
      <c r="J1851" s="491"/>
      <c r="K1851" s="497" t="s">
        <v>4828</v>
      </c>
      <c r="L1851" s="520" t="s">
        <v>5773</v>
      </c>
      <c r="M1851" s="264" t="s">
        <v>6688</v>
      </c>
    </row>
    <row r="1852" spans="1:13" ht="51">
      <c r="A1852" s="12"/>
      <c r="B1852" s="21">
        <v>516</v>
      </c>
      <c r="C1852" s="259" t="s">
        <v>5221</v>
      </c>
      <c r="D1852" s="264" t="s">
        <v>6355</v>
      </c>
      <c r="E1852" s="259" t="s">
        <v>5419</v>
      </c>
      <c r="F1852" s="259" t="s">
        <v>5586</v>
      </c>
      <c r="G1852" s="495">
        <v>5644000</v>
      </c>
      <c r="H1852" s="491" t="s">
        <v>2202</v>
      </c>
      <c r="I1852" s="491"/>
      <c r="J1852" s="491"/>
      <c r="K1852" s="497">
        <v>43778</v>
      </c>
      <c r="L1852" s="520" t="s">
        <v>5774</v>
      </c>
      <c r="M1852" s="264" t="s">
        <v>6688</v>
      </c>
    </row>
    <row r="1853" spans="1:13" ht="38.25">
      <c r="A1853" s="12"/>
      <c r="B1853" s="21">
        <v>517</v>
      </c>
      <c r="C1853" s="259" t="s">
        <v>5219</v>
      </c>
      <c r="D1853" s="264" t="s">
        <v>6353</v>
      </c>
      <c r="E1853" s="259" t="s">
        <v>5420</v>
      </c>
      <c r="F1853" s="259" t="s">
        <v>5588</v>
      </c>
      <c r="G1853" s="495">
        <v>200000</v>
      </c>
      <c r="H1853" s="491" t="s">
        <v>2202</v>
      </c>
      <c r="I1853" s="491"/>
      <c r="J1853" s="491"/>
      <c r="K1853" s="497" t="s">
        <v>6748</v>
      </c>
      <c r="L1853" s="264" t="s">
        <v>5775</v>
      </c>
      <c r="M1853" s="264" t="s">
        <v>6688</v>
      </c>
    </row>
    <row r="1854" spans="1:13" ht="51">
      <c r="A1854" s="12"/>
      <c r="B1854" s="21">
        <v>518</v>
      </c>
      <c r="C1854" s="259" t="s">
        <v>5222</v>
      </c>
      <c r="D1854" s="264" t="s">
        <v>6356</v>
      </c>
      <c r="E1854" s="259" t="s">
        <v>5421</v>
      </c>
      <c r="F1854" s="259" t="s">
        <v>5589</v>
      </c>
      <c r="G1854" s="495">
        <v>200000</v>
      </c>
      <c r="H1854" s="491" t="s">
        <v>2202</v>
      </c>
      <c r="I1854" s="491"/>
      <c r="J1854" s="491"/>
      <c r="K1854" s="497">
        <v>43803</v>
      </c>
      <c r="L1854" s="264" t="s">
        <v>5776</v>
      </c>
      <c r="M1854" s="264" t="s">
        <v>6688</v>
      </c>
    </row>
    <row r="1855" spans="1:13" ht="38.25">
      <c r="A1855" s="12"/>
      <c r="B1855" s="21">
        <v>519</v>
      </c>
      <c r="C1855" s="259" t="s">
        <v>5223</v>
      </c>
      <c r="D1855" s="264" t="s">
        <v>6357</v>
      </c>
      <c r="E1855" s="259" t="s">
        <v>5422</v>
      </c>
      <c r="F1855" s="259" t="s">
        <v>5590</v>
      </c>
      <c r="G1855" s="495">
        <v>3200000</v>
      </c>
      <c r="H1855" s="491" t="s">
        <v>2202</v>
      </c>
      <c r="I1855" s="491"/>
      <c r="J1855" s="491"/>
      <c r="K1855" s="497">
        <v>43557</v>
      </c>
      <c r="L1855" s="520" t="s">
        <v>5777</v>
      </c>
      <c r="M1855" s="264" t="s">
        <v>6688</v>
      </c>
    </row>
    <row r="1856" spans="1:13" ht="38.25">
      <c r="A1856" s="12"/>
      <c r="B1856" s="21">
        <v>520</v>
      </c>
      <c r="C1856" s="259" t="s">
        <v>5224</v>
      </c>
      <c r="D1856" s="264" t="s">
        <v>6358</v>
      </c>
      <c r="E1856" s="259" t="s">
        <v>5423</v>
      </c>
      <c r="F1856" s="259" t="s">
        <v>5591</v>
      </c>
      <c r="G1856" s="495">
        <v>200000</v>
      </c>
      <c r="H1856" s="491" t="s">
        <v>2202</v>
      </c>
      <c r="I1856" s="491"/>
      <c r="J1856" s="491"/>
      <c r="K1856" s="497">
        <v>43741</v>
      </c>
      <c r="L1856" s="264" t="s">
        <v>5778</v>
      </c>
      <c r="M1856" s="264" t="s">
        <v>6688</v>
      </c>
    </row>
    <row r="1857" spans="1:13" ht="63.75">
      <c r="A1857" s="12"/>
      <c r="B1857" s="21">
        <v>521</v>
      </c>
      <c r="C1857" s="259" t="s">
        <v>5225</v>
      </c>
      <c r="D1857" s="264" t="s">
        <v>6359</v>
      </c>
      <c r="E1857" s="259" t="s">
        <v>5424</v>
      </c>
      <c r="F1857" s="259" t="s">
        <v>5592</v>
      </c>
      <c r="G1857" s="495">
        <v>5200000</v>
      </c>
      <c r="H1857" s="491" t="s">
        <v>2202</v>
      </c>
      <c r="I1857" s="491"/>
      <c r="J1857" s="491"/>
      <c r="K1857" s="497" t="s">
        <v>6311</v>
      </c>
      <c r="L1857" s="264" t="s">
        <v>5779</v>
      </c>
      <c r="M1857" s="264" t="s">
        <v>6688</v>
      </c>
    </row>
    <row r="1858" spans="1:13" ht="63.75">
      <c r="A1858" s="12"/>
      <c r="B1858" s="21">
        <v>522</v>
      </c>
      <c r="C1858" s="259" t="s">
        <v>5226</v>
      </c>
      <c r="D1858" s="264" t="s">
        <v>6360</v>
      </c>
      <c r="E1858" s="259" t="s">
        <v>5425</v>
      </c>
      <c r="F1858" s="259" t="s">
        <v>5593</v>
      </c>
      <c r="G1858" s="495">
        <v>5200000</v>
      </c>
      <c r="H1858" s="491" t="s">
        <v>2202</v>
      </c>
      <c r="I1858" s="491"/>
      <c r="J1858" s="491"/>
      <c r="K1858" s="497" t="s">
        <v>4828</v>
      </c>
      <c r="L1858" s="264" t="s">
        <v>5780</v>
      </c>
      <c r="M1858" s="264" t="s">
        <v>6688</v>
      </c>
    </row>
    <row r="1859" spans="1:13" ht="51">
      <c r="A1859" s="12"/>
      <c r="B1859" s="21">
        <v>523</v>
      </c>
      <c r="C1859" s="259" t="s">
        <v>5227</v>
      </c>
      <c r="D1859" s="264" t="s">
        <v>6361</v>
      </c>
      <c r="E1859" s="259" t="s">
        <v>5426</v>
      </c>
      <c r="F1859" s="259" t="s">
        <v>5594</v>
      </c>
      <c r="G1859" s="495">
        <v>1200000</v>
      </c>
      <c r="H1859" s="491" t="s">
        <v>2202</v>
      </c>
      <c r="I1859" s="491"/>
      <c r="J1859" s="491"/>
      <c r="K1859" s="497" t="s">
        <v>6789</v>
      </c>
      <c r="L1859" s="520" t="s">
        <v>5781</v>
      </c>
      <c r="M1859" s="264" t="s">
        <v>6688</v>
      </c>
    </row>
    <row r="1860" spans="1:13" ht="63.75">
      <c r="A1860" s="12"/>
      <c r="B1860" s="21">
        <v>524</v>
      </c>
      <c r="C1860" s="259" t="s">
        <v>5228</v>
      </c>
      <c r="D1860" s="264" t="s">
        <v>6362</v>
      </c>
      <c r="E1860" s="259" t="s">
        <v>5427</v>
      </c>
      <c r="F1860" s="259" t="s">
        <v>5595</v>
      </c>
      <c r="G1860" s="495">
        <v>200000</v>
      </c>
      <c r="H1860" s="491" t="s">
        <v>2202</v>
      </c>
      <c r="I1860" s="491"/>
      <c r="J1860" s="491"/>
      <c r="K1860" s="497" t="s">
        <v>6766</v>
      </c>
      <c r="L1860" s="264" t="s">
        <v>5782</v>
      </c>
      <c r="M1860" s="264" t="s">
        <v>6688</v>
      </c>
    </row>
    <row r="1861" spans="1:13" ht="76.5">
      <c r="A1861" s="12"/>
      <c r="B1861" s="21">
        <v>525</v>
      </c>
      <c r="C1861" s="259" t="s">
        <v>5229</v>
      </c>
      <c r="D1861" s="265" t="s">
        <v>6363</v>
      </c>
      <c r="E1861" s="259" t="s">
        <v>5428</v>
      </c>
      <c r="F1861" s="259" t="s">
        <v>5596</v>
      </c>
      <c r="G1861" s="495">
        <f>13100000-3275000</f>
        <v>9825000</v>
      </c>
      <c r="H1861" s="491" t="s">
        <v>2202</v>
      </c>
      <c r="I1861" s="491"/>
      <c r="J1861" s="491"/>
      <c r="K1861" s="497">
        <v>43468</v>
      </c>
      <c r="L1861" s="264" t="s">
        <v>5783</v>
      </c>
      <c r="M1861" s="264" t="s">
        <v>6688</v>
      </c>
    </row>
    <row r="1862" spans="1:13" ht="51">
      <c r="A1862" s="12"/>
      <c r="B1862" s="21">
        <v>526</v>
      </c>
      <c r="C1862" s="259" t="s">
        <v>5230</v>
      </c>
      <c r="D1862" s="264" t="s">
        <v>6364</v>
      </c>
      <c r="E1862" s="259" t="s">
        <v>5429</v>
      </c>
      <c r="F1862" s="259" t="s">
        <v>5597</v>
      </c>
      <c r="G1862" s="495">
        <v>5200000</v>
      </c>
      <c r="H1862" s="491" t="s">
        <v>2202</v>
      </c>
      <c r="I1862" s="491"/>
      <c r="J1862" s="491"/>
      <c r="K1862" s="497" t="s">
        <v>6764</v>
      </c>
      <c r="L1862" s="264" t="s">
        <v>5784</v>
      </c>
      <c r="M1862" s="264" t="s">
        <v>6688</v>
      </c>
    </row>
    <row r="1863" spans="1:13" ht="25.5">
      <c r="A1863" s="12"/>
      <c r="B1863" s="21">
        <v>527</v>
      </c>
      <c r="C1863" s="259" t="s">
        <v>5231</v>
      </c>
      <c r="D1863" s="264" t="s">
        <v>6365</v>
      </c>
      <c r="E1863" s="259" t="s">
        <v>5430</v>
      </c>
      <c r="F1863" s="259" t="s">
        <v>5598</v>
      </c>
      <c r="G1863" s="495">
        <v>600000</v>
      </c>
      <c r="H1863" s="491" t="s">
        <v>2202</v>
      </c>
      <c r="I1863" s="491"/>
      <c r="J1863" s="491"/>
      <c r="K1863" s="497" t="s">
        <v>6764</v>
      </c>
      <c r="L1863" s="520" t="s">
        <v>5785</v>
      </c>
      <c r="M1863" s="264" t="s">
        <v>6688</v>
      </c>
    </row>
    <row r="1864" spans="1:13" ht="63.75">
      <c r="A1864" s="12"/>
      <c r="B1864" s="21">
        <v>528</v>
      </c>
      <c r="C1864" s="259" t="s">
        <v>5232</v>
      </c>
      <c r="D1864" s="264" t="s">
        <v>6366</v>
      </c>
      <c r="E1864" s="259" t="s">
        <v>5431</v>
      </c>
      <c r="F1864" s="259" t="s">
        <v>5599</v>
      </c>
      <c r="G1864" s="495">
        <v>4650000</v>
      </c>
      <c r="H1864" s="491" t="s">
        <v>2202</v>
      </c>
      <c r="I1864" s="491"/>
      <c r="J1864" s="491"/>
      <c r="K1864" s="497" t="s">
        <v>6764</v>
      </c>
      <c r="L1864" s="520" t="s">
        <v>5786</v>
      </c>
      <c r="M1864" s="264" t="s">
        <v>6688</v>
      </c>
    </row>
    <row r="1865" spans="1:13" ht="51">
      <c r="A1865" s="12"/>
      <c r="B1865" s="21">
        <v>529</v>
      </c>
      <c r="C1865" s="259" t="s">
        <v>5233</v>
      </c>
      <c r="D1865" s="264" t="s">
        <v>6367</v>
      </c>
      <c r="E1865" s="259" t="s">
        <v>5432</v>
      </c>
      <c r="F1865" s="259" t="s">
        <v>5600</v>
      </c>
      <c r="G1865" s="495">
        <v>20000000</v>
      </c>
      <c r="H1865" s="491" t="s">
        <v>2202</v>
      </c>
      <c r="I1865" s="491"/>
      <c r="J1865" s="491"/>
      <c r="K1865" s="497" t="s">
        <v>6764</v>
      </c>
      <c r="L1865" s="520" t="s">
        <v>5787</v>
      </c>
      <c r="M1865" s="264" t="s">
        <v>6688</v>
      </c>
    </row>
    <row r="1866" spans="1:13" ht="63.75">
      <c r="A1866" s="12"/>
      <c r="B1866" s="21">
        <v>530</v>
      </c>
      <c r="C1866" s="259" t="s">
        <v>5234</v>
      </c>
      <c r="D1866" s="264" t="s">
        <v>6368</v>
      </c>
      <c r="E1866" s="259" t="s">
        <v>5433</v>
      </c>
      <c r="F1866" s="259" t="s">
        <v>5601</v>
      </c>
      <c r="G1866" s="495">
        <v>50000000</v>
      </c>
      <c r="H1866" s="491" t="s">
        <v>2202</v>
      </c>
      <c r="I1866" s="491"/>
      <c r="J1866" s="491"/>
      <c r="K1866" s="497" t="s">
        <v>6764</v>
      </c>
      <c r="L1866" s="520" t="s">
        <v>5788</v>
      </c>
      <c r="M1866" s="264" t="s">
        <v>6688</v>
      </c>
    </row>
    <row r="1867" spans="1:13" ht="127.5">
      <c r="A1867" s="12"/>
      <c r="B1867" s="21">
        <v>531</v>
      </c>
      <c r="C1867" s="259" t="s">
        <v>5235</v>
      </c>
      <c r="D1867" s="265" t="s">
        <v>6369</v>
      </c>
      <c r="E1867" s="259" t="s">
        <v>5434</v>
      </c>
      <c r="F1867" s="259" t="s">
        <v>5602</v>
      </c>
      <c r="G1867" s="495">
        <v>600000</v>
      </c>
      <c r="H1867" s="491" t="s">
        <v>2202</v>
      </c>
      <c r="I1867" s="491"/>
      <c r="J1867" s="491"/>
      <c r="K1867" s="497" t="s">
        <v>6764</v>
      </c>
      <c r="L1867" s="520"/>
      <c r="M1867" s="264" t="s">
        <v>6688</v>
      </c>
    </row>
    <row r="1868" spans="1:13" ht="76.5">
      <c r="A1868" s="12"/>
      <c r="B1868" s="21">
        <v>532</v>
      </c>
      <c r="C1868" s="259" t="s">
        <v>5236</v>
      </c>
      <c r="D1868" s="265" t="s">
        <v>6370</v>
      </c>
      <c r="E1868" s="259" t="s">
        <v>5435</v>
      </c>
      <c r="F1868" s="259" t="s">
        <v>5603</v>
      </c>
      <c r="G1868" s="495">
        <v>200000</v>
      </c>
      <c r="H1868" s="491" t="s">
        <v>2202</v>
      </c>
      <c r="I1868" s="491"/>
      <c r="J1868" s="491"/>
      <c r="K1868" s="497" t="s">
        <v>6747</v>
      </c>
      <c r="L1868" s="520" t="s">
        <v>5789</v>
      </c>
      <c r="M1868" s="264" t="s">
        <v>6688</v>
      </c>
    </row>
    <row r="1869" spans="1:13" ht="51">
      <c r="A1869" s="12"/>
      <c r="B1869" s="21">
        <v>533</v>
      </c>
      <c r="C1869" s="259" t="s">
        <v>5237</v>
      </c>
      <c r="D1869" s="265" t="s">
        <v>6371</v>
      </c>
      <c r="E1869" s="259" t="s">
        <v>5436</v>
      </c>
      <c r="F1869" s="259" t="s">
        <v>5604</v>
      </c>
      <c r="G1869" s="495">
        <v>5050000</v>
      </c>
      <c r="H1869" s="491" t="s">
        <v>2202</v>
      </c>
      <c r="I1869" s="491"/>
      <c r="J1869" s="491"/>
      <c r="K1869" s="497" t="s">
        <v>6747</v>
      </c>
      <c r="L1869" s="264" t="s">
        <v>5790</v>
      </c>
      <c r="M1869" s="264" t="s">
        <v>6688</v>
      </c>
    </row>
    <row r="1870" spans="1:13" ht="140.25">
      <c r="A1870" s="12"/>
      <c r="B1870" s="21">
        <v>534</v>
      </c>
      <c r="C1870" s="259" t="s">
        <v>5238</v>
      </c>
      <c r="D1870" s="265" t="s">
        <v>6372</v>
      </c>
      <c r="E1870" s="259" t="s">
        <v>5437</v>
      </c>
      <c r="F1870" s="259" t="s">
        <v>5605</v>
      </c>
      <c r="G1870" s="495">
        <v>5750000</v>
      </c>
      <c r="H1870" s="491" t="s">
        <v>2202</v>
      </c>
      <c r="I1870" s="491"/>
      <c r="J1870" s="491"/>
      <c r="K1870" s="497" t="s">
        <v>6744</v>
      </c>
      <c r="L1870" s="520" t="s">
        <v>5791</v>
      </c>
      <c r="M1870" s="264" t="s">
        <v>6688</v>
      </c>
    </row>
    <row r="1871" spans="1:13" ht="63.75">
      <c r="A1871" s="12"/>
      <c r="B1871" s="21">
        <v>535</v>
      </c>
      <c r="C1871" s="259" t="s">
        <v>5239</v>
      </c>
      <c r="D1871" s="265" t="s">
        <v>6373</v>
      </c>
      <c r="E1871" s="259" t="s">
        <v>5438</v>
      </c>
      <c r="F1871" s="259" t="s">
        <v>5606</v>
      </c>
      <c r="G1871" s="495">
        <v>19789500</v>
      </c>
      <c r="H1871" s="491" t="s">
        <v>2202</v>
      </c>
      <c r="I1871" s="491"/>
      <c r="J1871" s="491"/>
      <c r="K1871" s="497">
        <v>43528</v>
      </c>
      <c r="L1871" s="264" t="s">
        <v>5792</v>
      </c>
      <c r="M1871" s="264" t="s">
        <v>6688</v>
      </c>
    </row>
    <row r="1872" spans="1:13" ht="63.75">
      <c r="A1872" s="12"/>
      <c r="B1872" s="21">
        <v>536</v>
      </c>
      <c r="C1872" s="259" t="s">
        <v>5240</v>
      </c>
      <c r="D1872" s="265" t="s">
        <v>6374</v>
      </c>
      <c r="E1872" s="259" t="s">
        <v>5439</v>
      </c>
      <c r="F1872" s="259" t="s">
        <v>5607</v>
      </c>
      <c r="G1872" s="495">
        <v>200000</v>
      </c>
      <c r="H1872" s="491" t="s">
        <v>2202</v>
      </c>
      <c r="I1872" s="491"/>
      <c r="J1872" s="491"/>
      <c r="K1872" s="497">
        <v>43528</v>
      </c>
      <c r="L1872" s="264" t="s">
        <v>5793</v>
      </c>
      <c r="M1872" s="264" t="s">
        <v>6688</v>
      </c>
    </row>
    <row r="1873" spans="1:13" ht="76.5">
      <c r="A1873" s="12"/>
      <c r="B1873" s="21">
        <v>537</v>
      </c>
      <c r="C1873" s="259" t="s">
        <v>5241</v>
      </c>
      <c r="D1873" s="265" t="s">
        <v>6375</v>
      </c>
      <c r="E1873" s="259" t="s">
        <v>5440</v>
      </c>
      <c r="F1873" s="259" t="s">
        <v>5608</v>
      </c>
      <c r="G1873" s="495">
        <v>7000000</v>
      </c>
      <c r="H1873" s="491" t="s">
        <v>2202</v>
      </c>
      <c r="I1873" s="491"/>
      <c r="J1873" s="491"/>
      <c r="K1873" s="497">
        <v>43803</v>
      </c>
      <c r="L1873" s="520" t="s">
        <v>5794</v>
      </c>
      <c r="M1873" s="264" t="s">
        <v>6688</v>
      </c>
    </row>
    <row r="1874" spans="1:13" ht="63.75">
      <c r="A1874" s="12"/>
      <c r="B1874" s="21">
        <v>538</v>
      </c>
      <c r="C1874" s="259" t="s">
        <v>5242</v>
      </c>
      <c r="D1874" s="265" t="s">
        <v>6376</v>
      </c>
      <c r="E1874" s="259" t="s">
        <v>5441</v>
      </c>
      <c r="F1874" s="259" t="s">
        <v>5609</v>
      </c>
      <c r="G1874" s="495">
        <v>5200000</v>
      </c>
      <c r="H1874" s="491" t="s">
        <v>2202</v>
      </c>
      <c r="I1874" s="491"/>
      <c r="J1874" s="491"/>
      <c r="K1874" s="497">
        <v>43498</v>
      </c>
      <c r="L1874" s="520" t="s">
        <v>5795</v>
      </c>
      <c r="M1874" s="264" t="s">
        <v>6688</v>
      </c>
    </row>
    <row r="1875" spans="1:13" ht="63.75">
      <c r="A1875" s="12"/>
      <c r="B1875" s="21">
        <v>539</v>
      </c>
      <c r="C1875" s="259" t="s">
        <v>5243</v>
      </c>
      <c r="D1875" s="265" t="s">
        <v>6377</v>
      </c>
      <c r="E1875" s="259" t="s">
        <v>5442</v>
      </c>
      <c r="F1875" s="259" t="s">
        <v>5610</v>
      </c>
      <c r="G1875" s="495">
        <v>12930000</v>
      </c>
      <c r="H1875" s="491" t="s">
        <v>2202</v>
      </c>
      <c r="I1875" s="491"/>
      <c r="J1875" s="491"/>
      <c r="K1875" s="497">
        <v>43528</v>
      </c>
      <c r="L1875" s="520" t="s">
        <v>5796</v>
      </c>
      <c r="M1875" s="264" t="s">
        <v>6688</v>
      </c>
    </row>
    <row r="1876" spans="1:13" ht="76.5">
      <c r="A1876" s="12"/>
      <c r="B1876" s="21">
        <v>540</v>
      </c>
      <c r="C1876" s="259" t="s">
        <v>5244</v>
      </c>
      <c r="D1876" s="265" t="s">
        <v>6378</v>
      </c>
      <c r="E1876" s="259" t="s">
        <v>5443</v>
      </c>
      <c r="F1876" s="259" t="s">
        <v>5611</v>
      </c>
      <c r="G1876" s="495">
        <v>5200000</v>
      </c>
      <c r="H1876" s="491" t="s">
        <v>2202</v>
      </c>
      <c r="I1876" s="491"/>
      <c r="J1876" s="491"/>
      <c r="K1876" s="497">
        <v>43468</v>
      </c>
      <c r="L1876" s="520" t="s">
        <v>5797</v>
      </c>
      <c r="M1876" s="264" t="s">
        <v>6688</v>
      </c>
    </row>
    <row r="1877" spans="1:13" ht="63.75">
      <c r="A1877" s="12"/>
      <c r="B1877" s="21">
        <v>541</v>
      </c>
      <c r="C1877" s="259" t="s">
        <v>5245</v>
      </c>
      <c r="D1877" s="265" t="s">
        <v>6379</v>
      </c>
      <c r="E1877" s="259" t="s">
        <v>5444</v>
      </c>
      <c r="F1877" s="259" t="s">
        <v>5612</v>
      </c>
      <c r="G1877" s="495">
        <v>5200000</v>
      </c>
      <c r="H1877" s="491" t="s">
        <v>2202</v>
      </c>
      <c r="I1877" s="491"/>
      <c r="J1877" s="491"/>
      <c r="K1877" s="497">
        <v>43468</v>
      </c>
      <c r="L1877" s="520" t="s">
        <v>5798</v>
      </c>
      <c r="M1877" s="264" t="s">
        <v>6688</v>
      </c>
    </row>
    <row r="1878" spans="1:13" ht="76.5">
      <c r="A1878" s="12"/>
      <c r="B1878" s="21">
        <v>542</v>
      </c>
      <c r="C1878" s="259" t="s">
        <v>5246</v>
      </c>
      <c r="D1878" s="265" t="s">
        <v>6380</v>
      </c>
      <c r="E1878" s="259" t="s">
        <v>5445</v>
      </c>
      <c r="F1878" s="259" t="s">
        <v>5613</v>
      </c>
      <c r="G1878" s="495">
        <v>5450000</v>
      </c>
      <c r="H1878" s="491" t="s">
        <v>2202</v>
      </c>
      <c r="I1878" s="491"/>
      <c r="J1878" s="491"/>
      <c r="K1878" s="497">
        <v>43468</v>
      </c>
      <c r="L1878" s="520" t="s">
        <v>5799</v>
      </c>
      <c r="M1878" s="264" t="s">
        <v>6688</v>
      </c>
    </row>
    <row r="1879" spans="1:13" ht="76.5">
      <c r="A1879" s="12"/>
      <c r="B1879" s="21">
        <v>543</v>
      </c>
      <c r="C1879" s="259" t="s">
        <v>5222</v>
      </c>
      <c r="D1879" s="265" t="s">
        <v>6381</v>
      </c>
      <c r="E1879" s="259" t="s">
        <v>5446</v>
      </c>
      <c r="F1879" s="259" t="s">
        <v>5614</v>
      </c>
      <c r="G1879" s="495">
        <v>5190000</v>
      </c>
      <c r="H1879" s="491" t="s">
        <v>2202</v>
      </c>
      <c r="I1879" s="491"/>
      <c r="J1879" s="491"/>
      <c r="K1879" s="497">
        <v>43468</v>
      </c>
      <c r="L1879" s="520" t="s">
        <v>5800</v>
      </c>
      <c r="M1879" s="264" t="s">
        <v>6688</v>
      </c>
    </row>
    <row r="1880" spans="1:13" ht="63.75">
      <c r="A1880" s="12"/>
      <c r="B1880" s="21">
        <v>544</v>
      </c>
      <c r="C1880" s="259" t="s">
        <v>5247</v>
      </c>
      <c r="D1880" s="265" t="s">
        <v>6382</v>
      </c>
      <c r="E1880" s="259" t="s">
        <v>5447</v>
      </c>
      <c r="F1880" s="259" t="s">
        <v>5615</v>
      </c>
      <c r="G1880" s="495">
        <v>12890000</v>
      </c>
      <c r="H1880" s="491" t="s">
        <v>2202</v>
      </c>
      <c r="I1880" s="491"/>
      <c r="J1880" s="491"/>
      <c r="K1880" s="497">
        <v>43468</v>
      </c>
      <c r="L1880" s="520" t="s">
        <v>5801</v>
      </c>
      <c r="M1880" s="264" t="s">
        <v>6688</v>
      </c>
    </row>
    <row r="1881" spans="1:13" ht="63.75">
      <c r="A1881" s="12"/>
      <c r="B1881" s="21">
        <v>545</v>
      </c>
      <c r="C1881" s="259" t="s">
        <v>5248</v>
      </c>
      <c r="D1881" s="265" t="s">
        <v>6383</v>
      </c>
      <c r="E1881" s="259" t="s">
        <v>5448</v>
      </c>
      <c r="F1881" s="259" t="s">
        <v>5616</v>
      </c>
      <c r="G1881" s="495">
        <v>5200000</v>
      </c>
      <c r="H1881" s="491" t="s">
        <v>2202</v>
      </c>
      <c r="I1881" s="491"/>
      <c r="J1881" s="491"/>
      <c r="K1881" s="497">
        <v>43718</v>
      </c>
      <c r="L1881" s="520"/>
      <c r="M1881" s="264" t="s">
        <v>6688</v>
      </c>
    </row>
    <row r="1882" spans="1:13" ht="76.5">
      <c r="A1882" s="12"/>
      <c r="B1882" s="21">
        <v>546</v>
      </c>
      <c r="C1882" s="259" t="s">
        <v>5249</v>
      </c>
      <c r="D1882" s="265" t="s">
        <v>6384</v>
      </c>
      <c r="E1882" s="259" t="s">
        <v>5449</v>
      </c>
      <c r="F1882" s="259" t="s">
        <v>5617</v>
      </c>
      <c r="G1882" s="495">
        <v>5200000</v>
      </c>
      <c r="H1882" s="491" t="s">
        <v>2202</v>
      </c>
      <c r="I1882" s="491"/>
      <c r="J1882" s="491"/>
      <c r="K1882" s="497">
        <v>43718</v>
      </c>
      <c r="L1882" s="520" t="s">
        <v>5802</v>
      </c>
      <c r="M1882" s="264" t="s">
        <v>6688</v>
      </c>
    </row>
    <row r="1883" spans="1:13" ht="63.75">
      <c r="A1883" s="12"/>
      <c r="B1883" s="21">
        <v>547</v>
      </c>
      <c r="C1883" s="259" t="s">
        <v>5250</v>
      </c>
      <c r="D1883" s="265" t="s">
        <v>6385</v>
      </c>
      <c r="E1883" s="259" t="s">
        <v>5450</v>
      </c>
      <c r="F1883" s="259" t="s">
        <v>5618</v>
      </c>
      <c r="G1883" s="495">
        <v>5010000</v>
      </c>
      <c r="H1883" s="491" t="s">
        <v>2202</v>
      </c>
      <c r="I1883" s="491"/>
      <c r="J1883" s="491"/>
      <c r="K1883" s="497" t="s">
        <v>6736</v>
      </c>
      <c r="L1883" s="520" t="s">
        <v>5803</v>
      </c>
      <c r="M1883" s="264" t="s">
        <v>6688</v>
      </c>
    </row>
    <row r="1884" spans="1:13" ht="51">
      <c r="A1884" s="12"/>
      <c r="B1884" s="21">
        <v>548</v>
      </c>
      <c r="C1884" s="259" t="s">
        <v>5251</v>
      </c>
      <c r="D1884" s="265" t="s">
        <v>6386</v>
      </c>
      <c r="E1884" s="259" t="s">
        <v>5451</v>
      </c>
      <c r="F1884" s="259" t="s">
        <v>5619</v>
      </c>
      <c r="G1884" s="495">
        <v>38653000</v>
      </c>
      <c r="H1884" s="491" t="s">
        <v>2202</v>
      </c>
      <c r="I1884" s="491"/>
      <c r="J1884" s="491"/>
      <c r="K1884" s="497" t="s">
        <v>6736</v>
      </c>
      <c r="L1884" s="520" t="s">
        <v>5804</v>
      </c>
      <c r="M1884" s="264" t="s">
        <v>6688</v>
      </c>
    </row>
    <row r="1885" spans="1:13" ht="63.75">
      <c r="A1885" s="12"/>
      <c r="B1885" s="21">
        <v>549</v>
      </c>
      <c r="C1885" s="259" t="s">
        <v>5252</v>
      </c>
      <c r="D1885" s="265" t="s">
        <v>6387</v>
      </c>
      <c r="E1885" s="259" t="s">
        <v>5452</v>
      </c>
      <c r="F1885" s="259" t="s">
        <v>5620</v>
      </c>
      <c r="G1885" s="495">
        <v>732020000</v>
      </c>
      <c r="H1885" s="491" t="s">
        <v>2202</v>
      </c>
      <c r="I1885" s="491"/>
      <c r="J1885" s="491"/>
      <c r="K1885" s="497" t="s">
        <v>6736</v>
      </c>
      <c r="L1885" s="520" t="s">
        <v>5805</v>
      </c>
      <c r="M1885" s="264" t="s">
        <v>6688</v>
      </c>
    </row>
    <row r="1886" spans="1:13" ht="63.75">
      <c r="A1886" s="12"/>
      <c r="B1886" s="21">
        <v>550</v>
      </c>
      <c r="C1886" s="259" t="s">
        <v>5253</v>
      </c>
      <c r="D1886" s="265" t="s">
        <v>6388</v>
      </c>
      <c r="E1886" s="259" t="s">
        <v>5453</v>
      </c>
      <c r="F1886" s="259" t="s">
        <v>5581</v>
      </c>
      <c r="G1886" s="495">
        <v>1180000000</v>
      </c>
      <c r="H1886" s="491" t="s">
        <v>2202</v>
      </c>
      <c r="I1886" s="491"/>
      <c r="J1886" s="491"/>
      <c r="K1886" s="497" t="s">
        <v>6736</v>
      </c>
      <c r="L1886" s="520"/>
      <c r="M1886" s="264" t="s">
        <v>6688</v>
      </c>
    </row>
    <row r="1887" spans="1:13" ht="76.5">
      <c r="A1887" s="12"/>
      <c r="B1887" s="21">
        <v>551</v>
      </c>
      <c r="C1887" s="259" t="s">
        <v>5255</v>
      </c>
      <c r="D1887" s="265" t="s">
        <v>6389</v>
      </c>
      <c r="E1887" s="259" t="s">
        <v>5454</v>
      </c>
      <c r="F1887" s="259" t="s">
        <v>5622</v>
      </c>
      <c r="G1887" s="495">
        <v>200000</v>
      </c>
      <c r="H1887" s="491" t="s">
        <v>2202</v>
      </c>
      <c r="I1887" s="491"/>
      <c r="J1887" s="491"/>
      <c r="K1887" s="497" t="s">
        <v>6790</v>
      </c>
      <c r="L1887" s="264"/>
      <c r="M1887" s="264" t="s">
        <v>6688</v>
      </c>
    </row>
    <row r="1888" spans="1:13" ht="76.5">
      <c r="A1888" s="12"/>
      <c r="B1888" s="21">
        <v>552</v>
      </c>
      <c r="C1888" s="259" t="s">
        <v>5256</v>
      </c>
      <c r="D1888" s="265" t="s">
        <v>6390</v>
      </c>
      <c r="E1888" s="259" t="s">
        <v>5455</v>
      </c>
      <c r="F1888" s="259" t="s">
        <v>5623</v>
      </c>
      <c r="G1888" s="495">
        <v>5200000</v>
      </c>
      <c r="H1888" s="491" t="s">
        <v>2202</v>
      </c>
      <c r="I1888" s="491"/>
      <c r="J1888" s="491"/>
      <c r="K1888" s="497" t="s">
        <v>6791</v>
      </c>
      <c r="L1888" s="264" t="s">
        <v>5806</v>
      </c>
      <c r="M1888" s="264" t="s">
        <v>6688</v>
      </c>
    </row>
    <row r="1889" spans="1:13" ht="51">
      <c r="A1889" s="12"/>
      <c r="B1889" s="21">
        <v>553</v>
      </c>
      <c r="C1889" s="259" t="s">
        <v>5257</v>
      </c>
      <c r="D1889" s="265" t="s">
        <v>6391</v>
      </c>
      <c r="E1889" s="259" t="s">
        <v>5456</v>
      </c>
      <c r="F1889" s="259" t="s">
        <v>5624</v>
      </c>
      <c r="G1889" s="495">
        <v>200000</v>
      </c>
      <c r="H1889" s="491" t="s">
        <v>2202</v>
      </c>
      <c r="I1889" s="491"/>
      <c r="J1889" s="491"/>
      <c r="K1889" s="497" t="s">
        <v>6787</v>
      </c>
      <c r="L1889" s="520" t="s">
        <v>5807</v>
      </c>
      <c r="M1889" s="264" t="s">
        <v>6688</v>
      </c>
    </row>
    <row r="1890" spans="1:13" ht="63.75">
      <c r="A1890" s="12"/>
      <c r="B1890" s="21">
        <v>554</v>
      </c>
      <c r="C1890" s="259" t="s">
        <v>5258</v>
      </c>
      <c r="D1890" s="265" t="s">
        <v>6392</v>
      </c>
      <c r="E1890" s="259" t="s">
        <v>5457</v>
      </c>
      <c r="F1890" s="259" t="s">
        <v>5625</v>
      </c>
      <c r="G1890" s="495">
        <v>200000</v>
      </c>
      <c r="H1890" s="491" t="s">
        <v>2202</v>
      </c>
      <c r="I1890" s="491"/>
      <c r="J1890" s="491"/>
      <c r="K1890" s="497" t="s">
        <v>6285</v>
      </c>
      <c r="L1890" s="520" t="s">
        <v>5808</v>
      </c>
      <c r="M1890" s="264" t="s">
        <v>6688</v>
      </c>
    </row>
    <row r="1891" spans="1:13" ht="76.5">
      <c r="A1891" s="12"/>
      <c r="B1891" s="21">
        <v>555</v>
      </c>
      <c r="C1891" s="259" t="s">
        <v>5259</v>
      </c>
      <c r="D1891" s="265" t="s">
        <v>6393</v>
      </c>
      <c r="E1891" s="259" t="s">
        <v>5458</v>
      </c>
      <c r="F1891" s="259" t="s">
        <v>5626</v>
      </c>
      <c r="G1891" s="495">
        <v>400000</v>
      </c>
      <c r="H1891" s="491" t="s">
        <v>2202</v>
      </c>
      <c r="I1891" s="491"/>
      <c r="J1891" s="491"/>
      <c r="K1891" s="497">
        <v>43558</v>
      </c>
      <c r="L1891" s="520" t="s">
        <v>5809</v>
      </c>
      <c r="M1891" s="264" t="s">
        <v>6688</v>
      </c>
    </row>
    <row r="1892" spans="1:13" ht="76.5">
      <c r="A1892" s="12"/>
      <c r="B1892" s="21">
        <v>556</v>
      </c>
      <c r="C1892" s="259" t="s">
        <v>5260</v>
      </c>
      <c r="D1892" s="265" t="s">
        <v>6394</v>
      </c>
      <c r="E1892" s="259" t="s">
        <v>5459</v>
      </c>
      <c r="F1892" s="259" t="s">
        <v>5627</v>
      </c>
      <c r="G1892" s="495">
        <v>200000</v>
      </c>
      <c r="H1892" s="491" t="s">
        <v>2202</v>
      </c>
      <c r="I1892" s="491"/>
      <c r="J1892" s="491"/>
      <c r="K1892" s="497">
        <v>43772</v>
      </c>
      <c r="L1892" s="520" t="s">
        <v>5810</v>
      </c>
      <c r="M1892" s="264" t="s">
        <v>6688</v>
      </c>
    </row>
    <row r="1893" spans="1:13" ht="76.5">
      <c r="A1893" s="12"/>
      <c r="B1893" s="21">
        <v>557</v>
      </c>
      <c r="C1893" s="259" t="s">
        <v>5261</v>
      </c>
      <c r="D1893" s="265" t="s">
        <v>6395</v>
      </c>
      <c r="E1893" s="259" t="s">
        <v>5460</v>
      </c>
      <c r="F1893" s="259" t="s">
        <v>5628</v>
      </c>
      <c r="G1893" s="495">
        <v>4800000</v>
      </c>
      <c r="H1893" s="491" t="s">
        <v>2202</v>
      </c>
      <c r="I1893" s="491"/>
      <c r="J1893" s="491"/>
      <c r="K1893" s="497">
        <v>43504</v>
      </c>
      <c r="L1893" s="520" t="s">
        <v>5811</v>
      </c>
      <c r="M1893" s="264" t="s">
        <v>6688</v>
      </c>
    </row>
    <row r="1894" spans="1:13" ht="63.75">
      <c r="A1894" s="12"/>
      <c r="B1894" s="21">
        <v>558</v>
      </c>
      <c r="C1894" s="259" t="s">
        <v>5262</v>
      </c>
      <c r="D1894" s="265" t="s">
        <v>6396</v>
      </c>
      <c r="E1894" s="259" t="s">
        <v>5418</v>
      </c>
      <c r="F1894" s="259" t="s">
        <v>5629</v>
      </c>
      <c r="G1894" s="495">
        <v>19850000</v>
      </c>
      <c r="H1894" s="491" t="s">
        <v>2202</v>
      </c>
      <c r="I1894" s="491"/>
      <c r="J1894" s="491"/>
      <c r="K1894" s="497">
        <v>43533</v>
      </c>
      <c r="L1894" s="520" t="s">
        <v>5812</v>
      </c>
      <c r="M1894" s="264" t="s">
        <v>6688</v>
      </c>
    </row>
    <row r="1895" spans="1:13" ht="63.75">
      <c r="A1895" s="12"/>
      <c r="B1895" s="21">
        <v>559</v>
      </c>
      <c r="C1895" s="259" t="s">
        <v>5263</v>
      </c>
      <c r="D1895" s="265" t="s">
        <v>6397</v>
      </c>
      <c r="E1895" s="259" t="s">
        <v>5461</v>
      </c>
      <c r="F1895" s="259" t="s">
        <v>5630</v>
      </c>
      <c r="G1895" s="495">
        <v>5000000</v>
      </c>
      <c r="H1895" s="491" t="s">
        <v>2202</v>
      </c>
      <c r="I1895" s="491"/>
      <c r="J1895" s="491"/>
      <c r="K1895" s="497" t="s">
        <v>4911</v>
      </c>
      <c r="L1895" s="520" t="s">
        <v>5813</v>
      </c>
      <c r="M1895" s="264" t="s">
        <v>6688</v>
      </c>
    </row>
    <row r="1896" spans="1:13" ht="76.5">
      <c r="A1896" s="12"/>
      <c r="B1896" s="21">
        <v>560</v>
      </c>
      <c r="C1896" s="259" t="s">
        <v>5259</v>
      </c>
      <c r="D1896" s="265" t="s">
        <v>6398</v>
      </c>
      <c r="E1896" s="259" t="s">
        <v>5462</v>
      </c>
      <c r="F1896" s="259" t="s">
        <v>5631</v>
      </c>
      <c r="G1896" s="495">
        <v>5000000</v>
      </c>
      <c r="H1896" s="491" t="s">
        <v>2202</v>
      </c>
      <c r="I1896" s="491"/>
      <c r="J1896" s="491"/>
      <c r="K1896" s="497">
        <v>43508</v>
      </c>
      <c r="L1896" s="264" t="s">
        <v>5814</v>
      </c>
      <c r="M1896" s="264" t="s">
        <v>6688</v>
      </c>
    </row>
    <row r="1897" spans="1:13" ht="63.75">
      <c r="A1897" s="12"/>
      <c r="B1897" s="21">
        <v>561</v>
      </c>
      <c r="C1897" s="259" t="s">
        <v>5264</v>
      </c>
      <c r="D1897" s="265" t="s">
        <v>6399</v>
      </c>
      <c r="E1897" s="259" t="s">
        <v>5463</v>
      </c>
      <c r="F1897" s="259" t="s">
        <v>5632</v>
      </c>
      <c r="G1897" s="495">
        <v>9038000</v>
      </c>
      <c r="H1897" s="491" t="s">
        <v>2202</v>
      </c>
      <c r="I1897" s="491"/>
      <c r="J1897" s="491"/>
      <c r="K1897" s="497">
        <v>43655</v>
      </c>
      <c r="L1897" s="520" t="s">
        <v>5815</v>
      </c>
      <c r="M1897" s="264" t="s">
        <v>6688</v>
      </c>
    </row>
    <row r="1898" spans="1:13" ht="63.75">
      <c r="A1898" s="12"/>
      <c r="B1898" s="21">
        <v>562</v>
      </c>
      <c r="C1898" s="259" t="s">
        <v>5265</v>
      </c>
      <c r="D1898" s="265" t="s">
        <v>6400</v>
      </c>
      <c r="E1898" s="259" t="s">
        <v>5464</v>
      </c>
      <c r="F1898" s="259" t="s">
        <v>5633</v>
      </c>
      <c r="G1898" s="495">
        <v>5200000</v>
      </c>
      <c r="H1898" s="491" t="s">
        <v>2202</v>
      </c>
      <c r="I1898" s="491"/>
      <c r="J1898" s="491"/>
      <c r="K1898" s="497">
        <v>43742</v>
      </c>
      <c r="L1898" s="520" t="s">
        <v>5816</v>
      </c>
      <c r="M1898" s="264" t="s">
        <v>6688</v>
      </c>
    </row>
    <row r="1899" spans="1:13" ht="76.5">
      <c r="A1899" s="12"/>
      <c r="B1899" s="21">
        <v>563</v>
      </c>
      <c r="C1899" s="259" t="s">
        <v>5266</v>
      </c>
      <c r="D1899" s="265" t="s">
        <v>6401</v>
      </c>
      <c r="E1899" s="259" t="s">
        <v>5465</v>
      </c>
      <c r="F1899" s="259" t="s">
        <v>5634</v>
      </c>
      <c r="G1899" s="495">
        <v>5100000</v>
      </c>
      <c r="H1899" s="491" t="s">
        <v>2202</v>
      </c>
      <c r="I1899" s="491"/>
      <c r="J1899" s="491"/>
      <c r="K1899" s="497">
        <v>43742</v>
      </c>
      <c r="L1899" s="520" t="s">
        <v>5817</v>
      </c>
      <c r="M1899" s="264" t="s">
        <v>6688</v>
      </c>
    </row>
    <row r="1900" spans="1:13" ht="76.5">
      <c r="A1900" s="12"/>
      <c r="B1900" s="21">
        <v>564</v>
      </c>
      <c r="C1900" s="259" t="s">
        <v>5267</v>
      </c>
      <c r="D1900" s="265" t="s">
        <v>6402</v>
      </c>
      <c r="E1900" s="259" t="s">
        <v>5466</v>
      </c>
      <c r="F1900" s="259" t="s">
        <v>5635</v>
      </c>
      <c r="G1900" s="495">
        <v>5345000</v>
      </c>
      <c r="H1900" s="491" t="s">
        <v>2202</v>
      </c>
      <c r="I1900" s="491"/>
      <c r="J1900" s="491"/>
      <c r="K1900" s="497">
        <v>43649</v>
      </c>
      <c r="L1900" s="520" t="s">
        <v>5818</v>
      </c>
      <c r="M1900" s="264" t="s">
        <v>6688</v>
      </c>
    </row>
    <row r="1901" spans="1:13" ht="63.75">
      <c r="A1901" s="12"/>
      <c r="B1901" s="21">
        <v>565</v>
      </c>
      <c r="C1901" s="259" t="s">
        <v>5268</v>
      </c>
      <c r="D1901" s="265" t="s">
        <v>6403</v>
      </c>
      <c r="E1901" s="259" t="s">
        <v>5467</v>
      </c>
      <c r="F1901" s="259" t="s">
        <v>5636</v>
      </c>
      <c r="G1901" s="495">
        <v>5200000</v>
      </c>
      <c r="H1901" s="491" t="s">
        <v>2202</v>
      </c>
      <c r="I1901" s="491"/>
      <c r="J1901" s="491"/>
      <c r="K1901" s="497" t="s">
        <v>6792</v>
      </c>
      <c r="L1901" s="520" t="s">
        <v>5819</v>
      </c>
      <c r="M1901" s="264" t="s">
        <v>6688</v>
      </c>
    </row>
    <row r="1902" spans="1:13" ht="63.75">
      <c r="A1902" s="12"/>
      <c r="B1902" s="21">
        <v>566</v>
      </c>
      <c r="C1902" s="259" t="s">
        <v>5269</v>
      </c>
      <c r="D1902" s="265" t="s">
        <v>6404</v>
      </c>
      <c r="E1902" s="259" t="s">
        <v>5468</v>
      </c>
      <c r="F1902" s="259" t="s">
        <v>5637</v>
      </c>
      <c r="G1902" s="495">
        <v>5300000</v>
      </c>
      <c r="H1902" s="491" t="s">
        <v>2202</v>
      </c>
      <c r="I1902" s="491"/>
      <c r="J1902" s="491"/>
      <c r="K1902" s="497">
        <v>43468</v>
      </c>
      <c r="L1902" s="520" t="s">
        <v>5820</v>
      </c>
      <c r="M1902" s="264" t="s">
        <v>6688</v>
      </c>
    </row>
    <row r="1903" spans="1:13" ht="63.75">
      <c r="A1903" s="12"/>
      <c r="B1903" s="21">
        <v>567</v>
      </c>
      <c r="C1903" s="259" t="s">
        <v>5270</v>
      </c>
      <c r="D1903" s="265" t="s">
        <v>6405</v>
      </c>
      <c r="E1903" s="259" t="s">
        <v>5469</v>
      </c>
      <c r="F1903" s="259" t="s">
        <v>5638</v>
      </c>
      <c r="G1903" s="495">
        <v>5050000</v>
      </c>
      <c r="H1903" s="491" t="s">
        <v>2202</v>
      </c>
      <c r="I1903" s="491"/>
      <c r="J1903" s="491"/>
      <c r="K1903" s="497">
        <v>43802</v>
      </c>
      <c r="L1903" s="520" t="s">
        <v>5821</v>
      </c>
      <c r="M1903" s="264" t="s">
        <v>6688</v>
      </c>
    </row>
    <row r="1904" spans="1:13" ht="76.5">
      <c r="A1904" s="12"/>
      <c r="B1904" s="21">
        <v>568</v>
      </c>
      <c r="C1904" s="259" t="s">
        <v>5271</v>
      </c>
      <c r="D1904" s="265" t="s">
        <v>6406</v>
      </c>
      <c r="E1904" s="259" t="s">
        <v>5470</v>
      </c>
      <c r="F1904" s="259" t="s">
        <v>5639</v>
      </c>
      <c r="G1904" s="495">
        <v>5000000</v>
      </c>
      <c r="H1904" s="491" t="s">
        <v>2202</v>
      </c>
      <c r="I1904" s="491"/>
      <c r="J1904" s="491"/>
      <c r="K1904" s="497">
        <v>43778</v>
      </c>
      <c r="L1904" s="520" t="s">
        <v>5822</v>
      </c>
      <c r="M1904" s="264" t="s">
        <v>6688</v>
      </c>
    </row>
    <row r="1905" spans="1:13" ht="76.5">
      <c r="A1905" s="12"/>
      <c r="B1905" s="21">
        <v>569</v>
      </c>
      <c r="C1905" s="259" t="s">
        <v>5272</v>
      </c>
      <c r="D1905" s="265" t="s">
        <v>6407</v>
      </c>
      <c r="E1905" s="259" t="s">
        <v>5471</v>
      </c>
      <c r="F1905" s="259" t="s">
        <v>5640</v>
      </c>
      <c r="G1905" s="495">
        <v>5050000</v>
      </c>
      <c r="H1905" s="491" t="s">
        <v>2202</v>
      </c>
      <c r="I1905" s="491"/>
      <c r="J1905" s="491"/>
      <c r="K1905" s="497">
        <v>43772</v>
      </c>
      <c r="L1905" s="520" t="s">
        <v>5823</v>
      </c>
      <c r="M1905" s="264" t="s">
        <v>6688</v>
      </c>
    </row>
    <row r="1906" spans="1:13" ht="63.75">
      <c r="A1906" s="12"/>
      <c r="B1906" s="21">
        <v>570</v>
      </c>
      <c r="C1906" s="259" t="s">
        <v>5273</v>
      </c>
      <c r="D1906" s="265" t="s">
        <v>6408</v>
      </c>
      <c r="E1906" s="259" t="s">
        <v>5472</v>
      </c>
      <c r="F1906" s="259" t="s">
        <v>5641</v>
      </c>
      <c r="G1906" s="495">
        <v>5050000</v>
      </c>
      <c r="H1906" s="491" t="s">
        <v>2202</v>
      </c>
      <c r="I1906" s="491"/>
      <c r="J1906" s="491"/>
      <c r="K1906" s="497">
        <v>43685</v>
      </c>
      <c r="L1906" s="520" t="s">
        <v>5824</v>
      </c>
      <c r="M1906" s="264" t="s">
        <v>6688</v>
      </c>
    </row>
    <row r="1907" spans="1:13" ht="63.75">
      <c r="A1907" s="12"/>
      <c r="B1907" s="21">
        <v>571</v>
      </c>
      <c r="C1907" s="259" t="s">
        <v>5274</v>
      </c>
      <c r="D1907" s="265" t="s">
        <v>6409</v>
      </c>
      <c r="E1907" s="259" t="s">
        <v>5473</v>
      </c>
      <c r="F1907" s="259" t="s">
        <v>5642</v>
      </c>
      <c r="G1907" s="495">
        <v>200000</v>
      </c>
      <c r="H1907" s="491" t="s">
        <v>2202</v>
      </c>
      <c r="I1907" s="491"/>
      <c r="J1907" s="491"/>
      <c r="K1907" s="497" t="s">
        <v>6793</v>
      </c>
      <c r="L1907" s="520" t="s">
        <v>5825</v>
      </c>
      <c r="M1907" s="264" t="s">
        <v>6688</v>
      </c>
    </row>
    <row r="1908" spans="1:13" ht="51">
      <c r="A1908" s="12"/>
      <c r="B1908" s="21">
        <v>572</v>
      </c>
      <c r="C1908" s="259" t="s">
        <v>5275</v>
      </c>
      <c r="D1908" s="265" t="s">
        <v>6410</v>
      </c>
      <c r="E1908" s="259" t="s">
        <v>5474</v>
      </c>
      <c r="F1908" s="259" t="s">
        <v>5643</v>
      </c>
      <c r="G1908" s="495">
        <v>5200000</v>
      </c>
      <c r="H1908" s="491" t="s">
        <v>2202</v>
      </c>
      <c r="I1908" s="491"/>
      <c r="J1908" s="491"/>
      <c r="K1908" s="497" t="s">
        <v>6794</v>
      </c>
      <c r="L1908" s="520" t="s">
        <v>5826</v>
      </c>
      <c r="M1908" s="264" t="s">
        <v>6688</v>
      </c>
    </row>
    <row r="1909" spans="1:13" ht="51">
      <c r="A1909" s="12"/>
      <c r="B1909" s="21">
        <v>573</v>
      </c>
      <c r="C1909" s="259" t="s">
        <v>5254</v>
      </c>
      <c r="D1909" s="265" t="s">
        <v>6411</v>
      </c>
      <c r="E1909" s="259" t="s">
        <v>5475</v>
      </c>
      <c r="F1909" s="259" t="s">
        <v>5644</v>
      </c>
      <c r="G1909" s="495">
        <v>400000</v>
      </c>
      <c r="H1909" s="491" t="s">
        <v>2202</v>
      </c>
      <c r="I1909" s="491"/>
      <c r="J1909" s="491"/>
      <c r="K1909" s="497" t="s">
        <v>6795</v>
      </c>
      <c r="L1909" s="520" t="s">
        <v>5827</v>
      </c>
      <c r="M1909" s="264" t="s">
        <v>6688</v>
      </c>
    </row>
    <row r="1910" spans="1:13" ht="63.75">
      <c r="A1910" s="12"/>
      <c r="B1910" s="21">
        <v>574</v>
      </c>
      <c r="C1910" s="259" t="s">
        <v>5276</v>
      </c>
      <c r="D1910" s="265" t="s">
        <v>6412</v>
      </c>
      <c r="E1910" s="259" t="s">
        <v>5476</v>
      </c>
      <c r="F1910" s="259" t="s">
        <v>5645</v>
      </c>
      <c r="G1910" s="495">
        <v>3050000</v>
      </c>
      <c r="H1910" s="491" t="s">
        <v>2202</v>
      </c>
      <c r="I1910" s="491"/>
      <c r="J1910" s="491"/>
      <c r="K1910" s="497" t="s">
        <v>4956</v>
      </c>
      <c r="L1910" s="264" t="s">
        <v>5828</v>
      </c>
      <c r="M1910" s="264" t="s">
        <v>6688</v>
      </c>
    </row>
    <row r="1911" spans="1:13" ht="51">
      <c r="A1911" s="12"/>
      <c r="B1911" s="21">
        <v>575</v>
      </c>
      <c r="C1911" s="259" t="s">
        <v>5277</v>
      </c>
      <c r="D1911" s="265" t="s">
        <v>6413</v>
      </c>
      <c r="E1911" s="259" t="s">
        <v>5477</v>
      </c>
      <c r="F1911" s="259" t="s">
        <v>5646</v>
      </c>
      <c r="G1911" s="495">
        <v>2000000</v>
      </c>
      <c r="H1911" s="491" t="s">
        <v>2202</v>
      </c>
      <c r="I1911" s="491"/>
      <c r="J1911" s="491"/>
      <c r="K1911" s="497">
        <v>43587</v>
      </c>
      <c r="L1911" s="264" t="s">
        <v>5829</v>
      </c>
      <c r="M1911" s="264" t="s">
        <v>6688</v>
      </c>
    </row>
    <row r="1912" spans="1:13" ht="76.5">
      <c r="A1912" s="12"/>
      <c r="B1912" s="21">
        <v>576</v>
      </c>
      <c r="C1912" s="259" t="s">
        <v>5263</v>
      </c>
      <c r="D1912" s="265" t="s">
        <v>6414</v>
      </c>
      <c r="E1912" s="259" t="s">
        <v>5478</v>
      </c>
      <c r="F1912" s="259" t="s">
        <v>5647</v>
      </c>
      <c r="G1912" s="495">
        <v>5200000</v>
      </c>
      <c r="H1912" s="491" t="s">
        <v>2202</v>
      </c>
      <c r="I1912" s="491"/>
      <c r="J1912" s="491"/>
      <c r="K1912" s="497" t="s">
        <v>4831</v>
      </c>
      <c r="L1912" s="264" t="s">
        <v>5830</v>
      </c>
      <c r="M1912" s="264" t="s">
        <v>6688</v>
      </c>
    </row>
    <row r="1913" spans="1:13" ht="51">
      <c r="A1913" s="12"/>
      <c r="B1913" s="21">
        <v>577</v>
      </c>
      <c r="C1913" s="259" t="s">
        <v>5278</v>
      </c>
      <c r="D1913" s="265" t="s">
        <v>6415</v>
      </c>
      <c r="E1913" s="259" t="s">
        <v>5479</v>
      </c>
      <c r="F1913" s="259" t="s">
        <v>5621</v>
      </c>
      <c r="G1913" s="495">
        <v>77210000</v>
      </c>
      <c r="H1913" s="491" t="s">
        <v>2202</v>
      </c>
      <c r="I1913" s="491"/>
      <c r="J1913" s="491"/>
      <c r="K1913" s="497">
        <v>43589</v>
      </c>
      <c r="L1913" s="264" t="s">
        <v>5831</v>
      </c>
      <c r="M1913" s="264" t="s">
        <v>6688</v>
      </c>
    </row>
    <row r="1914" spans="1:13" ht="76.5">
      <c r="A1914" s="12"/>
      <c r="B1914" s="21">
        <v>578</v>
      </c>
      <c r="C1914" s="259" t="s">
        <v>5221</v>
      </c>
      <c r="D1914" s="265" t="s">
        <v>6416</v>
      </c>
      <c r="E1914" s="259" t="s">
        <v>5480</v>
      </c>
      <c r="F1914" s="259" t="s">
        <v>5648</v>
      </c>
      <c r="G1914" s="495">
        <v>20000000</v>
      </c>
      <c r="H1914" s="491" t="s">
        <v>2202</v>
      </c>
      <c r="I1914" s="491"/>
      <c r="J1914" s="491"/>
      <c r="K1914" s="497">
        <v>43589</v>
      </c>
      <c r="L1914" s="264" t="s">
        <v>5832</v>
      </c>
      <c r="M1914" s="264" t="s">
        <v>6688</v>
      </c>
    </row>
    <row r="1915" spans="1:13" ht="76.5">
      <c r="A1915" s="12"/>
      <c r="B1915" s="21">
        <v>579</v>
      </c>
      <c r="C1915" s="259" t="s">
        <v>5279</v>
      </c>
      <c r="D1915" s="265" t="s">
        <v>6417</v>
      </c>
      <c r="E1915" s="259" t="s">
        <v>5481</v>
      </c>
      <c r="F1915" s="259" t="s">
        <v>5649</v>
      </c>
      <c r="G1915" s="495">
        <v>5000000</v>
      </c>
      <c r="H1915" s="491" t="s">
        <v>2202</v>
      </c>
      <c r="I1915" s="491"/>
      <c r="J1915" s="491"/>
      <c r="K1915" s="497" t="s">
        <v>6744</v>
      </c>
      <c r="L1915" s="264" t="s">
        <v>5833</v>
      </c>
      <c r="M1915" s="264" t="s">
        <v>6688</v>
      </c>
    </row>
    <row r="1916" spans="1:13" ht="76.5">
      <c r="A1916" s="12"/>
      <c r="B1916" s="21">
        <v>580</v>
      </c>
      <c r="C1916" s="259" t="s">
        <v>5280</v>
      </c>
      <c r="D1916" s="265" t="s">
        <v>6418</v>
      </c>
      <c r="E1916" s="259" t="s">
        <v>5482</v>
      </c>
      <c r="F1916" s="259" t="s">
        <v>5650</v>
      </c>
      <c r="G1916" s="495">
        <v>19500000</v>
      </c>
      <c r="H1916" s="491" t="s">
        <v>2202</v>
      </c>
      <c r="I1916" s="491"/>
      <c r="J1916" s="491"/>
      <c r="K1916" s="497">
        <v>43750</v>
      </c>
      <c r="L1916" s="264" t="s">
        <v>5834</v>
      </c>
      <c r="M1916" s="264" t="s">
        <v>6688</v>
      </c>
    </row>
    <row r="1917" spans="1:13" ht="63.75">
      <c r="A1917" s="12"/>
      <c r="B1917" s="21">
        <v>581</v>
      </c>
      <c r="C1917" s="259" t="s">
        <v>5281</v>
      </c>
      <c r="D1917" s="265" t="s">
        <v>6419</v>
      </c>
      <c r="E1917" s="259" t="s">
        <v>5483</v>
      </c>
      <c r="F1917" s="259" t="s">
        <v>5651</v>
      </c>
      <c r="G1917" s="495">
        <v>5050000</v>
      </c>
      <c r="H1917" s="491" t="s">
        <v>2202</v>
      </c>
      <c r="I1917" s="491"/>
      <c r="J1917" s="491"/>
      <c r="K1917" s="497" t="s">
        <v>4828</v>
      </c>
      <c r="L1917" s="264" t="s">
        <v>5835</v>
      </c>
      <c r="M1917" s="264" t="s">
        <v>6688</v>
      </c>
    </row>
    <row r="1918" spans="1:13" ht="63.75">
      <c r="A1918" s="12"/>
      <c r="B1918" s="21">
        <v>582</v>
      </c>
      <c r="C1918" s="259" t="s">
        <v>5282</v>
      </c>
      <c r="D1918" s="265" t="s">
        <v>6420</v>
      </c>
      <c r="E1918" s="259" t="s">
        <v>5484</v>
      </c>
      <c r="F1918" s="259" t="s">
        <v>5652</v>
      </c>
      <c r="G1918" s="495">
        <v>10000000</v>
      </c>
      <c r="H1918" s="491" t="s">
        <v>2202</v>
      </c>
      <c r="I1918" s="491"/>
      <c r="J1918" s="491"/>
      <c r="K1918" s="497">
        <v>43803</v>
      </c>
      <c r="L1918" s="520" t="s">
        <v>5836</v>
      </c>
      <c r="M1918" s="264" t="s">
        <v>6688</v>
      </c>
    </row>
    <row r="1919" spans="1:13" ht="63.75">
      <c r="A1919" s="12"/>
      <c r="B1919" s="21">
        <v>583</v>
      </c>
      <c r="C1919" s="259" t="s">
        <v>5283</v>
      </c>
      <c r="D1919" s="265" t="s">
        <v>6421</v>
      </c>
      <c r="E1919" s="259" t="s">
        <v>5485</v>
      </c>
      <c r="F1919" s="259" t="s">
        <v>5653</v>
      </c>
      <c r="G1919" s="495">
        <v>7000000</v>
      </c>
      <c r="H1919" s="491" t="s">
        <v>2202</v>
      </c>
      <c r="I1919" s="491"/>
      <c r="J1919" s="491"/>
      <c r="K1919" s="497">
        <v>43803</v>
      </c>
      <c r="L1919" s="264"/>
      <c r="M1919" s="264" t="s">
        <v>6688</v>
      </c>
    </row>
    <row r="1920" spans="1:13" ht="38.25">
      <c r="A1920" s="12"/>
      <c r="B1920" s="21">
        <v>584</v>
      </c>
      <c r="C1920" s="259" t="s">
        <v>6422</v>
      </c>
      <c r="D1920" s="264" t="s">
        <v>6423</v>
      </c>
      <c r="E1920" s="259" t="s">
        <v>6450</v>
      </c>
      <c r="F1920" s="259" t="s">
        <v>6475</v>
      </c>
      <c r="G1920" s="495">
        <v>535685</v>
      </c>
      <c r="H1920" s="491" t="s">
        <v>2202</v>
      </c>
      <c r="I1920" s="491"/>
      <c r="J1920" s="491"/>
      <c r="K1920" s="497" t="s">
        <v>6796</v>
      </c>
      <c r="L1920" s="264" t="s">
        <v>6502</v>
      </c>
      <c r="M1920" s="264" t="s">
        <v>6688</v>
      </c>
    </row>
    <row r="1921" spans="1:13" ht="38.25">
      <c r="A1921" s="12"/>
      <c r="B1921" s="21">
        <v>585</v>
      </c>
      <c r="C1921" s="259" t="s">
        <v>7436</v>
      </c>
      <c r="D1921" s="264" t="s">
        <v>7437</v>
      </c>
      <c r="E1921" s="259" t="s">
        <v>7438</v>
      </c>
      <c r="F1921" s="259" t="s">
        <v>7439</v>
      </c>
      <c r="G1921" s="495">
        <v>200000</v>
      </c>
      <c r="H1921" s="491" t="s">
        <v>2202</v>
      </c>
      <c r="I1921" s="491"/>
      <c r="J1921" s="491"/>
      <c r="K1921" s="497">
        <v>43907</v>
      </c>
      <c r="L1921" s="264" t="s">
        <v>7440</v>
      </c>
      <c r="M1921" s="264" t="s">
        <v>8086</v>
      </c>
    </row>
    <row r="1922" spans="1:13" ht="38.25">
      <c r="A1922" s="12"/>
      <c r="B1922" s="21">
        <v>586</v>
      </c>
      <c r="C1922" s="259" t="s">
        <v>7441</v>
      </c>
      <c r="D1922" s="264" t="s">
        <v>7442</v>
      </c>
      <c r="E1922" s="259" t="s">
        <v>7443</v>
      </c>
      <c r="F1922" s="259" t="s">
        <v>7415</v>
      </c>
      <c r="G1922" s="495">
        <v>10200000</v>
      </c>
      <c r="H1922" s="491" t="s">
        <v>2202</v>
      </c>
      <c r="I1922" s="491"/>
      <c r="J1922" s="491"/>
      <c r="K1922" s="497">
        <v>43955</v>
      </c>
      <c r="L1922" s="264" t="s">
        <v>7444</v>
      </c>
      <c r="M1922" s="264" t="s">
        <v>8086</v>
      </c>
    </row>
    <row r="1923" spans="1:13" ht="38.25">
      <c r="A1923" s="12"/>
      <c r="B1923" s="21">
        <v>587</v>
      </c>
      <c r="C1923" s="259" t="s">
        <v>8209</v>
      </c>
      <c r="D1923" s="264" t="s">
        <v>8210</v>
      </c>
      <c r="E1923" s="259" t="s">
        <v>8211</v>
      </c>
      <c r="F1923" s="259" t="s">
        <v>8212</v>
      </c>
      <c r="G1923" s="495">
        <v>270000</v>
      </c>
      <c r="H1923" s="491" t="s">
        <v>2202</v>
      </c>
      <c r="I1923" s="491"/>
      <c r="J1923" s="491"/>
      <c r="K1923" s="497">
        <v>44040</v>
      </c>
      <c r="L1923" s="264" t="s">
        <v>8213</v>
      </c>
      <c r="M1923" s="264" t="s">
        <v>8086</v>
      </c>
    </row>
    <row r="1924" spans="1:13" ht="63.75">
      <c r="A1924" s="12"/>
      <c r="B1924" s="21">
        <v>588</v>
      </c>
      <c r="C1924" s="259" t="s">
        <v>5269</v>
      </c>
      <c r="D1924" s="264" t="s">
        <v>6404</v>
      </c>
      <c r="E1924" s="259" t="s">
        <v>8484</v>
      </c>
      <c r="F1924" s="259" t="s">
        <v>8485</v>
      </c>
      <c r="G1924" s="495">
        <v>200</v>
      </c>
      <c r="H1924" s="491" t="s">
        <v>2202</v>
      </c>
      <c r="I1924" s="491"/>
      <c r="J1924" s="491"/>
      <c r="K1924" s="497">
        <v>44071</v>
      </c>
      <c r="L1924" s="264" t="s">
        <v>8486</v>
      </c>
      <c r="M1924" s="264" t="s">
        <v>8086</v>
      </c>
    </row>
    <row r="1925" spans="1:13" ht="38.25">
      <c r="A1925" s="12"/>
      <c r="B1925" s="21">
        <v>589</v>
      </c>
      <c r="C1925" s="259" t="s">
        <v>9634</v>
      </c>
      <c r="D1925" s="264" t="s">
        <v>9635</v>
      </c>
      <c r="E1925" s="259" t="s">
        <v>9636</v>
      </c>
      <c r="F1925" s="259" t="s">
        <v>9637</v>
      </c>
      <c r="G1925" s="495">
        <v>5200</v>
      </c>
      <c r="H1925" s="491" t="s">
        <v>2202</v>
      </c>
      <c r="I1925" s="491"/>
      <c r="J1925" s="491"/>
      <c r="K1925" s="497">
        <v>44312</v>
      </c>
      <c r="L1925" s="264" t="s">
        <v>9638</v>
      </c>
      <c r="M1925" s="264" t="s">
        <v>8086</v>
      </c>
    </row>
    <row r="1926" spans="1:13" ht="38.25">
      <c r="A1926" s="12"/>
      <c r="B1926" s="21">
        <v>590</v>
      </c>
      <c r="C1926" s="259" t="s">
        <v>9639</v>
      </c>
      <c r="D1926" s="264" t="s">
        <v>9635</v>
      </c>
      <c r="E1926" s="259" t="s">
        <v>9640</v>
      </c>
      <c r="F1926" s="259" t="s">
        <v>9641</v>
      </c>
      <c r="G1926" s="495">
        <v>150</v>
      </c>
      <c r="H1926" s="491" t="s">
        <v>2202</v>
      </c>
      <c r="I1926" s="491"/>
      <c r="J1926" s="491"/>
      <c r="K1926" s="497">
        <v>44314</v>
      </c>
      <c r="L1926" s="264" t="s">
        <v>9642</v>
      </c>
      <c r="M1926" s="264" t="s">
        <v>8086</v>
      </c>
    </row>
    <row r="1927" spans="1:13" ht="38.25">
      <c r="A1927" s="12"/>
      <c r="B1927" s="21">
        <v>591</v>
      </c>
      <c r="C1927" s="259" t="s">
        <v>4004</v>
      </c>
      <c r="D1927" s="264" t="s">
        <v>9643</v>
      </c>
      <c r="E1927" s="259" t="s">
        <v>9644</v>
      </c>
      <c r="F1927" s="259" t="s">
        <v>9645</v>
      </c>
      <c r="G1927" s="495">
        <v>200</v>
      </c>
      <c r="H1927" s="491" t="s">
        <v>2202</v>
      </c>
      <c r="I1927" s="491"/>
      <c r="J1927" s="491"/>
      <c r="K1927" s="497">
        <v>44312</v>
      </c>
      <c r="L1927" s="264" t="s">
        <v>9646</v>
      </c>
      <c r="M1927" s="264" t="s">
        <v>8086</v>
      </c>
    </row>
    <row r="1928" spans="1:13" ht="38.25">
      <c r="A1928" s="12"/>
      <c r="B1928" s="21">
        <v>592</v>
      </c>
      <c r="C1928" s="259" t="s">
        <v>1519</v>
      </c>
      <c r="D1928" s="264" t="s">
        <v>9882</v>
      </c>
      <c r="E1928" s="259" t="s">
        <v>9883</v>
      </c>
      <c r="F1928" s="259" t="s">
        <v>9884</v>
      </c>
      <c r="G1928" s="495" t="s">
        <v>9885</v>
      </c>
      <c r="H1928" s="491" t="s">
        <v>2202</v>
      </c>
      <c r="I1928" s="491"/>
      <c r="J1928" s="491"/>
      <c r="K1928" s="497">
        <v>44321</v>
      </c>
      <c r="L1928" s="264" t="s">
        <v>9886</v>
      </c>
      <c r="M1928" s="264" t="s">
        <v>9887</v>
      </c>
    </row>
    <row r="1929" spans="1:13" ht="51">
      <c r="A1929" s="12"/>
      <c r="B1929" s="21">
        <v>593</v>
      </c>
      <c r="C1929" s="259" t="s">
        <v>9888</v>
      </c>
      <c r="D1929" s="264" t="s">
        <v>9889</v>
      </c>
      <c r="E1929" s="259" t="s">
        <v>9890</v>
      </c>
      <c r="F1929" s="259" t="s">
        <v>9891</v>
      </c>
      <c r="G1929" s="495">
        <v>200000</v>
      </c>
      <c r="H1929" s="491" t="s">
        <v>2202</v>
      </c>
      <c r="I1929" s="491"/>
      <c r="J1929" s="491"/>
      <c r="K1929" s="497">
        <v>44321</v>
      </c>
      <c r="L1929" s="264" t="s">
        <v>9892</v>
      </c>
      <c r="M1929" s="264" t="s">
        <v>9887</v>
      </c>
    </row>
    <row r="1930" spans="1:13" ht="63.75">
      <c r="A1930" s="12"/>
      <c r="B1930" s="21">
        <v>594</v>
      </c>
      <c r="C1930" s="259" t="s">
        <v>9893</v>
      </c>
      <c r="D1930" s="264" t="s">
        <v>9894</v>
      </c>
      <c r="E1930" s="259" t="s">
        <v>9895</v>
      </c>
      <c r="F1930" s="259" t="s">
        <v>9896</v>
      </c>
      <c r="G1930" s="495">
        <v>200000</v>
      </c>
      <c r="H1930" s="491" t="s">
        <v>2202</v>
      </c>
      <c r="I1930" s="491"/>
      <c r="J1930" s="491"/>
      <c r="K1930" s="497">
        <v>44321</v>
      </c>
      <c r="L1930" s="264" t="s">
        <v>9897</v>
      </c>
      <c r="M1930" s="264" t="s">
        <v>9887</v>
      </c>
    </row>
    <row r="1931" spans="1:13" ht="51">
      <c r="A1931" s="12"/>
      <c r="B1931" s="21">
        <v>595</v>
      </c>
      <c r="C1931" s="259" t="s">
        <v>9898</v>
      </c>
      <c r="D1931" s="264" t="s">
        <v>9899</v>
      </c>
      <c r="E1931" s="259" t="s">
        <v>9900</v>
      </c>
      <c r="F1931" s="259" t="s">
        <v>9901</v>
      </c>
      <c r="G1931" s="495">
        <v>150000</v>
      </c>
      <c r="H1931" s="491" t="s">
        <v>2202</v>
      </c>
      <c r="I1931" s="491"/>
      <c r="J1931" s="491"/>
      <c r="K1931" s="497">
        <v>44321</v>
      </c>
      <c r="L1931" s="264" t="s">
        <v>9902</v>
      </c>
      <c r="M1931" s="264" t="s">
        <v>9887</v>
      </c>
    </row>
    <row r="1932" spans="1:13" ht="51">
      <c r="A1932" s="12"/>
      <c r="B1932" s="21">
        <v>596</v>
      </c>
      <c r="C1932" s="259" t="s">
        <v>9903</v>
      </c>
      <c r="D1932" s="264" t="s">
        <v>9904</v>
      </c>
      <c r="E1932" s="259" t="s">
        <v>9905</v>
      </c>
      <c r="F1932" s="259" t="s">
        <v>9906</v>
      </c>
      <c r="G1932" s="495">
        <v>7095000</v>
      </c>
      <c r="H1932" s="491" t="s">
        <v>2202</v>
      </c>
      <c r="I1932" s="491"/>
      <c r="J1932" s="491"/>
      <c r="K1932" s="497">
        <v>44327</v>
      </c>
      <c r="L1932" s="264" t="s">
        <v>9907</v>
      </c>
      <c r="M1932" s="264" t="s">
        <v>9887</v>
      </c>
    </row>
    <row r="1933" spans="1:13" ht="38.25">
      <c r="A1933" s="12"/>
      <c r="B1933" s="21">
        <v>597</v>
      </c>
      <c r="C1933" s="259" t="s">
        <v>2048</v>
      </c>
      <c r="D1933" s="264" t="s">
        <v>9635</v>
      </c>
      <c r="E1933" s="259" t="s">
        <v>9908</v>
      </c>
      <c r="F1933" s="259" t="s">
        <v>9909</v>
      </c>
      <c r="G1933" s="495">
        <v>200000</v>
      </c>
      <c r="H1933" s="491" t="s">
        <v>2202</v>
      </c>
      <c r="I1933" s="491"/>
      <c r="J1933" s="491"/>
      <c r="K1933" s="497">
        <v>44327</v>
      </c>
      <c r="L1933" s="264" t="s">
        <v>9910</v>
      </c>
      <c r="M1933" s="264" t="s">
        <v>9887</v>
      </c>
    </row>
    <row r="1934" spans="1:13" ht="63.75">
      <c r="A1934" s="12"/>
      <c r="B1934" s="21">
        <v>598</v>
      </c>
      <c r="C1934" s="266" t="s">
        <v>3206</v>
      </c>
      <c r="D1934" s="266" t="s">
        <v>3207</v>
      </c>
      <c r="E1934" s="266" t="s">
        <v>995</v>
      </c>
      <c r="F1934" s="266" t="s">
        <v>996</v>
      </c>
      <c r="G1934" s="267">
        <v>5000000</v>
      </c>
      <c r="H1934" s="491" t="s">
        <v>2202</v>
      </c>
      <c r="I1934" s="491"/>
      <c r="J1934" s="491"/>
      <c r="K1934" s="521" t="s">
        <v>6797</v>
      </c>
      <c r="L1934" s="266" t="s">
        <v>1456</v>
      </c>
      <c r="M1934" s="264" t="s">
        <v>6689</v>
      </c>
    </row>
    <row r="1935" spans="1:13" ht="38.25">
      <c r="A1935" s="12"/>
      <c r="B1935" s="21">
        <v>599</v>
      </c>
      <c r="C1935" s="266" t="s">
        <v>980</v>
      </c>
      <c r="D1935" s="266" t="s">
        <v>981</v>
      </c>
      <c r="E1935" s="266" t="s">
        <v>982</v>
      </c>
      <c r="F1935" s="266" t="s">
        <v>983</v>
      </c>
      <c r="G1935" s="267">
        <v>14700</v>
      </c>
      <c r="H1935" s="491" t="s">
        <v>2202</v>
      </c>
      <c r="I1935" s="491"/>
      <c r="J1935" s="491"/>
      <c r="K1935" s="521" t="s">
        <v>6797</v>
      </c>
      <c r="L1935" s="266" t="s">
        <v>984</v>
      </c>
      <c r="M1935" s="264" t="s">
        <v>6689</v>
      </c>
    </row>
    <row r="1936" spans="1:13" ht="25.5">
      <c r="A1936" s="12"/>
      <c r="B1936" s="21">
        <v>600</v>
      </c>
      <c r="C1936" s="266" t="s">
        <v>50</v>
      </c>
      <c r="D1936" s="266" t="s">
        <v>986</v>
      </c>
      <c r="E1936" s="266" t="s">
        <v>987</v>
      </c>
      <c r="F1936" s="266" t="s">
        <v>988</v>
      </c>
      <c r="G1936" s="267">
        <v>5200</v>
      </c>
      <c r="H1936" s="491" t="s">
        <v>2202</v>
      </c>
      <c r="I1936" s="491"/>
      <c r="J1936" s="491"/>
      <c r="K1936" s="521" t="s">
        <v>6798</v>
      </c>
      <c r="L1936" s="266" t="s">
        <v>989</v>
      </c>
      <c r="M1936" s="264" t="s">
        <v>6689</v>
      </c>
    </row>
    <row r="1937" spans="1:13" ht="38.25">
      <c r="A1937" s="12"/>
      <c r="B1937" s="21">
        <v>601</v>
      </c>
      <c r="C1937" s="266" t="s">
        <v>990</v>
      </c>
      <c r="D1937" s="266" t="s">
        <v>991</v>
      </c>
      <c r="E1937" s="266" t="s">
        <v>992</v>
      </c>
      <c r="F1937" s="266" t="s">
        <v>993</v>
      </c>
      <c r="G1937" s="267">
        <f>5080</f>
        <v>5080</v>
      </c>
      <c r="H1937" s="491" t="s">
        <v>2202</v>
      </c>
      <c r="I1937" s="491"/>
      <c r="J1937" s="491"/>
      <c r="K1937" s="521">
        <v>43780</v>
      </c>
      <c r="L1937" s="266" t="s">
        <v>994</v>
      </c>
      <c r="M1937" s="264" t="s">
        <v>6689</v>
      </c>
    </row>
    <row r="1938" spans="1:13" ht="25.5">
      <c r="A1938" s="12"/>
      <c r="B1938" s="21">
        <v>602</v>
      </c>
      <c r="C1938" s="266" t="s">
        <v>997</v>
      </c>
      <c r="D1938" s="266" t="s">
        <v>998</v>
      </c>
      <c r="E1938" s="266" t="s">
        <v>3640</v>
      </c>
      <c r="F1938" s="266" t="s">
        <v>999</v>
      </c>
      <c r="G1938" s="267">
        <v>25000</v>
      </c>
      <c r="H1938" s="491" t="s">
        <v>2202</v>
      </c>
      <c r="I1938" s="491"/>
      <c r="J1938" s="491"/>
      <c r="K1938" s="521" t="s">
        <v>6799</v>
      </c>
      <c r="L1938" s="266" t="s">
        <v>1000</v>
      </c>
      <c r="M1938" s="264" t="s">
        <v>6689</v>
      </c>
    </row>
    <row r="1939" spans="1:13" ht="25.5">
      <c r="A1939" s="12"/>
      <c r="B1939" s="21">
        <v>603</v>
      </c>
      <c r="C1939" s="266" t="s">
        <v>1187</v>
      </c>
      <c r="D1939" s="266" t="s">
        <v>1188</v>
      </c>
      <c r="E1939" s="266" t="s">
        <v>1189</v>
      </c>
      <c r="F1939" s="266" t="s">
        <v>1190</v>
      </c>
      <c r="G1939" s="267">
        <v>5200</v>
      </c>
      <c r="H1939" s="491" t="s">
        <v>2202</v>
      </c>
      <c r="I1939" s="491"/>
      <c r="J1939" s="491"/>
      <c r="K1939" s="521">
        <v>43561</v>
      </c>
      <c r="L1939" s="266" t="s">
        <v>1191</v>
      </c>
      <c r="M1939" s="264" t="s">
        <v>6689</v>
      </c>
    </row>
    <row r="1940" spans="1:13" ht="25.5">
      <c r="A1940" s="12"/>
      <c r="B1940" s="21">
        <v>604</v>
      </c>
      <c r="C1940" s="266" t="s">
        <v>1272</v>
      </c>
      <c r="D1940" s="266" t="s">
        <v>2729</v>
      </c>
      <c r="E1940" s="266" t="s">
        <v>1273</v>
      </c>
      <c r="F1940" s="266" t="s">
        <v>2933</v>
      </c>
      <c r="G1940" s="267">
        <v>5050</v>
      </c>
      <c r="H1940" s="491" t="s">
        <v>2202</v>
      </c>
      <c r="I1940" s="491"/>
      <c r="J1940" s="491"/>
      <c r="K1940" s="521" t="s">
        <v>6800</v>
      </c>
      <c r="L1940" s="266" t="s">
        <v>1274</v>
      </c>
      <c r="M1940" s="264" t="s">
        <v>6689</v>
      </c>
    </row>
    <row r="1941" spans="1:13" ht="25.5">
      <c r="A1941" s="12"/>
      <c r="B1941" s="21">
        <v>605</v>
      </c>
      <c r="C1941" s="266" t="s">
        <v>2030</v>
      </c>
      <c r="D1941" s="266" t="s">
        <v>2730</v>
      </c>
      <c r="E1941" s="266" t="s">
        <v>2840</v>
      </c>
      <c r="F1941" s="266" t="s">
        <v>2934</v>
      </c>
      <c r="G1941" s="267">
        <v>5200</v>
      </c>
      <c r="H1941" s="491" t="s">
        <v>2202</v>
      </c>
      <c r="I1941" s="491"/>
      <c r="J1941" s="491"/>
      <c r="K1941" s="521">
        <v>43780</v>
      </c>
      <c r="L1941" s="266" t="s">
        <v>2063</v>
      </c>
      <c r="M1941" s="264" t="s">
        <v>6689</v>
      </c>
    </row>
    <row r="1942" spans="1:13" ht="25.5">
      <c r="A1942" s="12"/>
      <c r="B1942" s="21">
        <v>606</v>
      </c>
      <c r="C1942" s="266" t="s">
        <v>2269</v>
      </c>
      <c r="D1942" s="266" t="s">
        <v>2731</v>
      </c>
      <c r="E1942" s="266" t="s">
        <v>2270</v>
      </c>
      <c r="F1942" s="266" t="s">
        <v>2935</v>
      </c>
      <c r="G1942" s="267">
        <v>5050</v>
      </c>
      <c r="H1942" s="491" t="s">
        <v>2202</v>
      </c>
      <c r="I1942" s="491"/>
      <c r="J1942" s="491"/>
      <c r="K1942" s="521" t="s">
        <v>6801</v>
      </c>
      <c r="L1942" s="266" t="s">
        <v>2271</v>
      </c>
      <c r="M1942" s="264" t="s">
        <v>6689</v>
      </c>
    </row>
    <row r="1943" spans="1:13" ht="25.5">
      <c r="A1943" s="12"/>
      <c r="B1943" s="21">
        <v>607</v>
      </c>
      <c r="C1943" s="266" t="s">
        <v>2732</v>
      </c>
      <c r="D1943" s="266" t="s">
        <v>2733</v>
      </c>
      <c r="E1943" s="266" t="s">
        <v>2841</v>
      </c>
      <c r="F1943" s="266" t="s">
        <v>2936</v>
      </c>
      <c r="G1943" s="267">
        <v>200</v>
      </c>
      <c r="H1943" s="491" t="s">
        <v>2202</v>
      </c>
      <c r="I1943" s="491"/>
      <c r="J1943" s="491"/>
      <c r="K1943" s="521">
        <v>43681</v>
      </c>
      <c r="L1943" s="266" t="s">
        <v>3039</v>
      </c>
      <c r="M1943" s="264" t="s">
        <v>6689</v>
      </c>
    </row>
    <row r="1944" spans="1:13" ht="25.5">
      <c r="A1944" s="12"/>
      <c r="B1944" s="21">
        <v>608</v>
      </c>
      <c r="C1944" s="266" t="s">
        <v>2734</v>
      </c>
      <c r="D1944" s="266" t="s">
        <v>2735</v>
      </c>
      <c r="E1944" s="266" t="s">
        <v>2842</v>
      </c>
      <c r="F1944" s="266" t="s">
        <v>2937</v>
      </c>
      <c r="G1944" s="267">
        <v>52030</v>
      </c>
      <c r="H1944" s="491" t="s">
        <v>2202</v>
      </c>
      <c r="I1944" s="491"/>
      <c r="J1944" s="491"/>
      <c r="K1944" s="521" t="s">
        <v>6802</v>
      </c>
      <c r="L1944" s="266" t="s">
        <v>3040</v>
      </c>
      <c r="M1944" s="264" t="s">
        <v>6689</v>
      </c>
    </row>
    <row r="1945" spans="1:13" ht="51">
      <c r="A1945" s="12"/>
      <c r="B1945" s="21">
        <v>609</v>
      </c>
      <c r="C1945" s="266" t="s">
        <v>2736</v>
      </c>
      <c r="D1945" s="266" t="s">
        <v>2737</v>
      </c>
      <c r="E1945" s="266" t="s">
        <v>2843</v>
      </c>
      <c r="F1945" s="266" t="s">
        <v>2938</v>
      </c>
      <c r="G1945" s="267">
        <v>5000</v>
      </c>
      <c r="H1945" s="491" t="s">
        <v>2202</v>
      </c>
      <c r="I1945" s="491"/>
      <c r="J1945" s="491"/>
      <c r="K1945" s="521">
        <v>43473</v>
      </c>
      <c r="L1945" s="266" t="s">
        <v>3041</v>
      </c>
      <c r="M1945" s="264" t="s">
        <v>6689</v>
      </c>
    </row>
    <row r="1946" spans="1:13" ht="25.5">
      <c r="A1946" s="12"/>
      <c r="B1946" s="21">
        <v>610</v>
      </c>
      <c r="C1946" s="266" t="s">
        <v>3380</v>
      </c>
      <c r="D1946" s="266" t="s">
        <v>3381</v>
      </c>
      <c r="E1946" s="266" t="s">
        <v>3641</v>
      </c>
      <c r="F1946" s="266" t="s">
        <v>3382</v>
      </c>
      <c r="G1946" s="267">
        <v>400</v>
      </c>
      <c r="H1946" s="491" t="s">
        <v>2202</v>
      </c>
      <c r="I1946" s="491"/>
      <c r="J1946" s="491"/>
      <c r="K1946" s="521" t="s">
        <v>6784</v>
      </c>
      <c r="L1946" s="266" t="s">
        <v>3379</v>
      </c>
      <c r="M1946" s="264" t="s">
        <v>6689</v>
      </c>
    </row>
    <row r="1947" spans="1:13" ht="25.5">
      <c r="A1947" s="12"/>
      <c r="B1947" s="21">
        <v>611</v>
      </c>
      <c r="C1947" s="266" t="s">
        <v>1269</v>
      </c>
      <c r="D1947" s="266" t="s">
        <v>2738</v>
      </c>
      <c r="E1947" s="266" t="s">
        <v>2052</v>
      </c>
      <c r="F1947" s="266" t="s">
        <v>2939</v>
      </c>
      <c r="G1947" s="267">
        <v>32000</v>
      </c>
      <c r="H1947" s="491" t="s">
        <v>2202</v>
      </c>
      <c r="I1947" s="491"/>
      <c r="J1947" s="491"/>
      <c r="K1947" s="521">
        <v>43504</v>
      </c>
      <c r="L1947" s="266" t="s">
        <v>3383</v>
      </c>
      <c r="M1947" s="264" t="s">
        <v>6689</v>
      </c>
    </row>
    <row r="1948" spans="1:13" ht="25.5">
      <c r="A1948" s="12"/>
      <c r="B1948" s="21">
        <v>612</v>
      </c>
      <c r="C1948" s="266" t="s">
        <v>1183</v>
      </c>
      <c r="D1948" s="266" t="s">
        <v>1184</v>
      </c>
      <c r="E1948" s="266" t="s">
        <v>3384</v>
      </c>
      <c r="F1948" s="266" t="s">
        <v>1185</v>
      </c>
      <c r="G1948" s="267">
        <v>4250</v>
      </c>
      <c r="H1948" s="491" t="s">
        <v>2202</v>
      </c>
      <c r="I1948" s="491"/>
      <c r="J1948" s="491"/>
      <c r="K1948" s="521" t="s">
        <v>6803</v>
      </c>
      <c r="L1948" s="266" t="s">
        <v>2069</v>
      </c>
      <c r="M1948" s="264" t="s">
        <v>6689</v>
      </c>
    </row>
    <row r="1949" spans="1:13" ht="25.5">
      <c r="A1949" s="12"/>
      <c r="B1949" s="21">
        <v>613</v>
      </c>
      <c r="C1949" s="266" t="s">
        <v>2739</v>
      </c>
      <c r="D1949" s="266" t="s">
        <v>2740</v>
      </c>
      <c r="E1949" s="266" t="s">
        <v>2053</v>
      </c>
      <c r="F1949" s="266" t="s">
        <v>2940</v>
      </c>
      <c r="G1949" s="267">
        <v>3187</v>
      </c>
      <c r="H1949" s="491" t="s">
        <v>2202</v>
      </c>
      <c r="I1949" s="491"/>
      <c r="J1949" s="491"/>
      <c r="K1949" s="521" t="s">
        <v>6798</v>
      </c>
      <c r="L1949" s="266" t="s">
        <v>1186</v>
      </c>
      <c r="M1949" s="264" t="s">
        <v>6689</v>
      </c>
    </row>
    <row r="1950" spans="1:13" ht="25.5">
      <c r="A1950" s="12"/>
      <c r="B1950" s="21">
        <v>614</v>
      </c>
      <c r="C1950" s="266" t="s">
        <v>2741</v>
      </c>
      <c r="D1950" s="266" t="s">
        <v>2742</v>
      </c>
      <c r="E1950" s="266" t="s">
        <v>2844</v>
      </c>
      <c r="F1950" s="266" t="s">
        <v>2941</v>
      </c>
      <c r="G1950" s="267">
        <v>4397</v>
      </c>
      <c r="H1950" s="491" t="s">
        <v>2202</v>
      </c>
      <c r="I1950" s="491"/>
      <c r="J1950" s="491"/>
      <c r="K1950" s="521">
        <v>43742</v>
      </c>
      <c r="L1950" s="266" t="s">
        <v>2071</v>
      </c>
      <c r="M1950" s="264" t="s">
        <v>6689</v>
      </c>
    </row>
    <row r="1951" spans="1:13" ht="25.5">
      <c r="A1951" s="12"/>
      <c r="B1951" s="21">
        <v>615</v>
      </c>
      <c r="C1951" s="266" t="s">
        <v>2739</v>
      </c>
      <c r="D1951" s="266" t="s">
        <v>2740</v>
      </c>
      <c r="E1951" s="266" t="s">
        <v>2053</v>
      </c>
      <c r="F1951" s="266" t="s">
        <v>2942</v>
      </c>
      <c r="G1951" s="267">
        <v>127486</v>
      </c>
      <c r="H1951" s="491" t="s">
        <v>2202</v>
      </c>
      <c r="I1951" s="491"/>
      <c r="J1951" s="491"/>
      <c r="K1951" s="521" t="s">
        <v>6804</v>
      </c>
      <c r="L1951" s="266" t="s">
        <v>2272</v>
      </c>
      <c r="M1951" s="264" t="s">
        <v>6689</v>
      </c>
    </row>
    <row r="1952" spans="1:13" ht="25.5">
      <c r="A1952" s="12"/>
      <c r="B1952" s="21">
        <v>616</v>
      </c>
      <c r="C1952" s="266" t="s">
        <v>36</v>
      </c>
      <c r="D1952" s="266" t="s">
        <v>1367</v>
      </c>
      <c r="E1952" s="266" t="s">
        <v>3642</v>
      </c>
      <c r="F1952" s="266" t="s">
        <v>3643</v>
      </c>
      <c r="G1952" s="267">
        <v>16625</v>
      </c>
      <c r="H1952" s="491" t="s">
        <v>2202</v>
      </c>
      <c r="I1952" s="491"/>
      <c r="J1952" s="491"/>
      <c r="K1952" s="521" t="s">
        <v>6805</v>
      </c>
      <c r="L1952" s="266" t="s">
        <v>2070</v>
      </c>
      <c r="M1952" s="264" t="s">
        <v>6689</v>
      </c>
    </row>
    <row r="1953" spans="1:13" ht="25.5">
      <c r="A1953" s="12"/>
      <c r="B1953" s="21">
        <v>617</v>
      </c>
      <c r="C1953" s="266" t="s">
        <v>3374</v>
      </c>
      <c r="D1953" s="266" t="s">
        <v>3375</v>
      </c>
      <c r="E1953" s="266" t="s">
        <v>3376</v>
      </c>
      <c r="F1953" s="266" t="s">
        <v>3377</v>
      </c>
      <c r="G1953" s="267">
        <v>300</v>
      </c>
      <c r="H1953" s="491" t="s">
        <v>2202</v>
      </c>
      <c r="I1953" s="491"/>
      <c r="J1953" s="491"/>
      <c r="K1953" s="521">
        <v>43803</v>
      </c>
      <c r="L1953" s="266" t="s">
        <v>1368</v>
      </c>
      <c r="M1953" s="264" t="s">
        <v>6689</v>
      </c>
    </row>
    <row r="1954" spans="1:13" ht="38.25">
      <c r="A1954" s="12"/>
      <c r="B1954" s="21">
        <v>618</v>
      </c>
      <c r="C1954" s="266" t="s">
        <v>1633</v>
      </c>
      <c r="D1954" s="266" t="s">
        <v>3385</v>
      </c>
      <c r="E1954" s="266" t="s">
        <v>3386</v>
      </c>
      <c r="F1954" s="266" t="s">
        <v>3387</v>
      </c>
      <c r="G1954" s="267">
        <v>666308</v>
      </c>
      <c r="H1954" s="491" t="s">
        <v>2202</v>
      </c>
      <c r="I1954" s="491"/>
      <c r="J1954" s="491"/>
      <c r="K1954" s="521" t="s">
        <v>6806</v>
      </c>
      <c r="L1954" s="266" t="s">
        <v>3378</v>
      </c>
      <c r="M1954" s="264" t="s">
        <v>6689</v>
      </c>
    </row>
    <row r="1955" spans="1:13" ht="25.5">
      <c r="A1955" s="12"/>
      <c r="B1955" s="21">
        <v>619</v>
      </c>
      <c r="C1955" s="266" t="s">
        <v>1192</v>
      </c>
      <c r="D1955" s="266" t="s">
        <v>1193</v>
      </c>
      <c r="E1955" s="266" t="s">
        <v>1194</v>
      </c>
      <c r="F1955" s="266" t="s">
        <v>1195</v>
      </c>
      <c r="G1955" s="267">
        <v>20000</v>
      </c>
      <c r="H1955" s="491" t="s">
        <v>2202</v>
      </c>
      <c r="I1955" s="491"/>
      <c r="J1955" s="491"/>
      <c r="K1955" s="521" t="s">
        <v>6804</v>
      </c>
      <c r="L1955" s="266" t="s">
        <v>3388</v>
      </c>
      <c r="M1955" s="264" t="s">
        <v>6689</v>
      </c>
    </row>
    <row r="1956" spans="1:13" ht="25.5">
      <c r="A1956" s="12"/>
      <c r="B1956" s="21">
        <v>620</v>
      </c>
      <c r="C1956" s="266" t="s">
        <v>1197</v>
      </c>
      <c r="D1956" s="266" t="s">
        <v>1198</v>
      </c>
      <c r="E1956" s="266" t="s">
        <v>3644</v>
      </c>
      <c r="F1956" s="266" t="s">
        <v>1199</v>
      </c>
      <c r="G1956" s="267">
        <v>20050</v>
      </c>
      <c r="H1956" s="491" t="s">
        <v>2202</v>
      </c>
      <c r="I1956" s="491"/>
      <c r="J1956" s="491"/>
      <c r="K1956" s="521" t="s">
        <v>6807</v>
      </c>
      <c r="L1956" s="266" t="s">
        <v>1196</v>
      </c>
      <c r="M1956" s="264" t="s">
        <v>6689</v>
      </c>
    </row>
    <row r="1957" spans="1:13" ht="25.5">
      <c r="A1957" s="12"/>
      <c r="B1957" s="21">
        <v>621</v>
      </c>
      <c r="C1957" s="266" t="s">
        <v>1200</v>
      </c>
      <c r="D1957" s="266" t="s">
        <v>1201</v>
      </c>
      <c r="E1957" s="266" t="s">
        <v>3645</v>
      </c>
      <c r="F1957" s="266" t="s">
        <v>3646</v>
      </c>
      <c r="G1957" s="267">
        <v>6047</v>
      </c>
      <c r="H1957" s="491" t="s">
        <v>2202</v>
      </c>
      <c r="I1957" s="491"/>
      <c r="J1957" s="491"/>
      <c r="K1957" s="521">
        <v>43780</v>
      </c>
      <c r="L1957" s="266" t="s">
        <v>4745</v>
      </c>
      <c r="M1957" s="264" t="s">
        <v>6689</v>
      </c>
    </row>
    <row r="1958" spans="1:13" ht="25.5">
      <c r="A1958" s="12"/>
      <c r="B1958" s="21">
        <v>622</v>
      </c>
      <c r="C1958" s="266" t="s">
        <v>1210</v>
      </c>
      <c r="D1958" s="266" t="s">
        <v>1211</v>
      </c>
      <c r="E1958" s="266" t="s">
        <v>1212</v>
      </c>
      <c r="F1958" s="266" t="s">
        <v>1213</v>
      </c>
      <c r="G1958" s="267">
        <v>5030</v>
      </c>
      <c r="H1958" s="491" t="s">
        <v>2202</v>
      </c>
      <c r="I1958" s="491"/>
      <c r="J1958" s="491"/>
      <c r="K1958" s="521" t="s">
        <v>6782</v>
      </c>
      <c r="L1958" s="266" t="s">
        <v>4746</v>
      </c>
      <c r="M1958" s="264" t="s">
        <v>6689</v>
      </c>
    </row>
    <row r="1959" spans="1:13" ht="25.5">
      <c r="A1959" s="12"/>
      <c r="B1959" s="21">
        <v>623</v>
      </c>
      <c r="C1959" s="266" t="s">
        <v>1207</v>
      </c>
      <c r="D1959" s="266" t="s">
        <v>1208</v>
      </c>
      <c r="E1959" s="266" t="s">
        <v>3647</v>
      </c>
      <c r="F1959" s="266" t="s">
        <v>1209</v>
      </c>
      <c r="G1959" s="267">
        <v>6250</v>
      </c>
      <c r="H1959" s="491" t="s">
        <v>2202</v>
      </c>
      <c r="I1959" s="491"/>
      <c r="J1959" s="491"/>
      <c r="K1959" s="521" t="s">
        <v>4973</v>
      </c>
      <c r="L1959" s="266" t="s">
        <v>4747</v>
      </c>
      <c r="M1959" s="264" t="s">
        <v>6689</v>
      </c>
    </row>
    <row r="1960" spans="1:13" ht="38.25">
      <c r="A1960" s="12"/>
      <c r="B1960" s="21">
        <v>624</v>
      </c>
      <c r="C1960" s="266" t="s">
        <v>1665</v>
      </c>
      <c r="D1960" s="266" t="s">
        <v>1666</v>
      </c>
      <c r="E1960" s="266" t="s">
        <v>1667</v>
      </c>
      <c r="F1960" s="266" t="s">
        <v>3389</v>
      </c>
      <c r="G1960" s="267">
        <v>200</v>
      </c>
      <c r="H1960" s="491" t="s">
        <v>2202</v>
      </c>
      <c r="I1960" s="491"/>
      <c r="J1960" s="491"/>
      <c r="K1960" s="521" t="s">
        <v>6808</v>
      </c>
      <c r="L1960" s="266" t="s">
        <v>4748</v>
      </c>
      <c r="M1960" s="264" t="s">
        <v>6689</v>
      </c>
    </row>
    <row r="1961" spans="1:13" ht="25.5">
      <c r="A1961" s="12"/>
      <c r="B1961" s="21">
        <v>625</v>
      </c>
      <c r="C1961" s="266" t="s">
        <v>2031</v>
      </c>
      <c r="D1961" s="266" t="s">
        <v>1668</v>
      </c>
      <c r="E1961" s="266" t="s">
        <v>2845</v>
      </c>
      <c r="F1961" s="266" t="s">
        <v>3390</v>
      </c>
      <c r="G1961" s="267">
        <v>5000</v>
      </c>
      <c r="H1961" s="491" t="s">
        <v>2202</v>
      </c>
      <c r="I1961" s="491"/>
      <c r="J1961" s="491"/>
      <c r="K1961" s="521" t="s">
        <v>6809</v>
      </c>
      <c r="L1961" s="266" t="s">
        <v>4749</v>
      </c>
      <c r="M1961" s="264" t="s">
        <v>6689</v>
      </c>
    </row>
    <row r="1962" spans="1:13" ht="25.5">
      <c r="A1962" s="12"/>
      <c r="B1962" s="21">
        <v>626</v>
      </c>
      <c r="C1962" s="266" t="s">
        <v>2179</v>
      </c>
      <c r="D1962" s="266" t="s">
        <v>2743</v>
      </c>
      <c r="E1962" s="266" t="s">
        <v>2180</v>
      </c>
      <c r="F1962" s="266" t="s">
        <v>2943</v>
      </c>
      <c r="G1962" s="267">
        <v>4500</v>
      </c>
      <c r="H1962" s="491" t="s">
        <v>2202</v>
      </c>
      <c r="I1962" s="491"/>
      <c r="J1962" s="491"/>
      <c r="K1962" s="521" t="s">
        <v>6810</v>
      </c>
      <c r="L1962" s="266" t="s">
        <v>4750</v>
      </c>
      <c r="M1962" s="264" t="s">
        <v>6689</v>
      </c>
    </row>
    <row r="1963" spans="1:13" ht="25.5">
      <c r="A1963" s="12"/>
      <c r="B1963" s="21">
        <v>627</v>
      </c>
      <c r="C1963" s="266" t="s">
        <v>1746</v>
      </c>
      <c r="D1963" s="266" t="s">
        <v>2744</v>
      </c>
      <c r="E1963" s="266" t="s">
        <v>2846</v>
      </c>
      <c r="F1963" s="266" t="s">
        <v>2944</v>
      </c>
      <c r="G1963" s="267">
        <v>111200</v>
      </c>
      <c r="H1963" s="491" t="s">
        <v>2202</v>
      </c>
      <c r="I1963" s="491"/>
      <c r="J1963" s="491"/>
      <c r="K1963" s="521" t="s">
        <v>6797</v>
      </c>
      <c r="L1963" s="266" t="s">
        <v>3042</v>
      </c>
      <c r="M1963" s="264" t="s">
        <v>6689</v>
      </c>
    </row>
    <row r="1964" spans="1:13" ht="38.25">
      <c r="A1964" s="12"/>
      <c r="B1964" s="21">
        <v>628</v>
      </c>
      <c r="C1964" s="266" t="s">
        <v>1275</v>
      </c>
      <c r="D1964" s="266" t="s">
        <v>1276</v>
      </c>
      <c r="E1964" s="266" t="s">
        <v>1277</v>
      </c>
      <c r="F1964" s="266" t="s">
        <v>3392</v>
      </c>
      <c r="G1964" s="267">
        <v>19800</v>
      </c>
      <c r="H1964" s="491" t="s">
        <v>2202</v>
      </c>
      <c r="I1964" s="491"/>
      <c r="J1964" s="491"/>
      <c r="K1964" s="521" t="s">
        <v>6811</v>
      </c>
      <c r="L1964" s="266" t="s">
        <v>1278</v>
      </c>
      <c r="M1964" s="264" t="s">
        <v>6689</v>
      </c>
    </row>
    <row r="1965" spans="1:13" ht="25.5">
      <c r="A1965" s="12"/>
      <c r="B1965" s="21">
        <v>629</v>
      </c>
      <c r="C1965" s="266" t="s">
        <v>1279</v>
      </c>
      <c r="D1965" s="266" t="s">
        <v>1280</v>
      </c>
      <c r="E1965" s="266" t="s">
        <v>2847</v>
      </c>
      <c r="F1965" s="266" t="s">
        <v>1281</v>
      </c>
      <c r="G1965" s="267">
        <v>2973</v>
      </c>
      <c r="H1965" s="491" t="s">
        <v>2202</v>
      </c>
      <c r="I1965" s="491"/>
      <c r="J1965" s="491"/>
      <c r="K1965" s="521" t="s">
        <v>6812</v>
      </c>
      <c r="L1965" s="266" t="s">
        <v>1282</v>
      </c>
      <c r="M1965" s="264" t="s">
        <v>6689</v>
      </c>
    </row>
    <row r="1966" spans="1:13" ht="25.5">
      <c r="A1966" s="12"/>
      <c r="B1966" s="21">
        <v>630</v>
      </c>
      <c r="C1966" s="266" t="s">
        <v>2266</v>
      </c>
      <c r="D1966" s="266" t="s">
        <v>2745</v>
      </c>
      <c r="E1966" s="266" t="s">
        <v>2267</v>
      </c>
      <c r="F1966" s="266" t="s">
        <v>2945</v>
      </c>
      <c r="G1966" s="267">
        <v>25600</v>
      </c>
      <c r="H1966" s="491" t="s">
        <v>2202</v>
      </c>
      <c r="I1966" s="491"/>
      <c r="J1966" s="491"/>
      <c r="K1966" s="521" t="s">
        <v>6813</v>
      </c>
      <c r="L1966" s="266" t="s">
        <v>2268</v>
      </c>
      <c r="M1966" s="264" t="s">
        <v>6689</v>
      </c>
    </row>
    <row r="1967" spans="1:13" ht="25.5">
      <c r="A1967" s="12"/>
      <c r="B1967" s="21">
        <v>631</v>
      </c>
      <c r="C1967" s="266" t="s">
        <v>3397</v>
      </c>
      <c r="D1967" s="266" t="s">
        <v>3398</v>
      </c>
      <c r="E1967" s="266" t="s">
        <v>3648</v>
      </c>
      <c r="F1967" s="266" t="s">
        <v>3399</v>
      </c>
      <c r="G1967" s="267">
        <v>16429</v>
      </c>
      <c r="H1967" s="491" t="s">
        <v>2202</v>
      </c>
      <c r="I1967" s="491"/>
      <c r="J1967" s="491"/>
      <c r="K1967" s="521" t="s">
        <v>6814</v>
      </c>
      <c r="L1967" s="266" t="s">
        <v>3400</v>
      </c>
      <c r="M1967" s="264" t="s">
        <v>6689</v>
      </c>
    </row>
    <row r="1968" spans="1:13" ht="25.5">
      <c r="A1968" s="12"/>
      <c r="B1968" s="21">
        <v>632</v>
      </c>
      <c r="C1968" s="266" t="s">
        <v>3393</v>
      </c>
      <c r="D1968" s="266" t="s">
        <v>3394</v>
      </c>
      <c r="E1968" s="266" t="s">
        <v>3529</v>
      </c>
      <c r="F1968" s="266" t="s">
        <v>3395</v>
      </c>
      <c r="G1968" s="267">
        <v>2493651</v>
      </c>
      <c r="H1968" s="491" t="s">
        <v>2202</v>
      </c>
      <c r="I1968" s="491"/>
      <c r="J1968" s="491"/>
      <c r="K1968" s="521" t="s">
        <v>6797</v>
      </c>
      <c r="L1968" s="266" t="s">
        <v>3396</v>
      </c>
      <c r="M1968" s="264" t="s">
        <v>6689</v>
      </c>
    </row>
    <row r="1969" spans="1:13" ht="25.5">
      <c r="A1969" s="12"/>
      <c r="B1969" s="21">
        <v>633</v>
      </c>
      <c r="C1969" s="266" t="s">
        <v>1203</v>
      </c>
      <c r="D1969" s="266" t="s">
        <v>1202</v>
      </c>
      <c r="E1969" s="266" t="s">
        <v>1204</v>
      </c>
      <c r="F1969" s="266" t="s">
        <v>1205</v>
      </c>
      <c r="G1969" s="267">
        <v>6454</v>
      </c>
      <c r="H1969" s="491" t="s">
        <v>2202</v>
      </c>
      <c r="I1969" s="491"/>
      <c r="J1969" s="491"/>
      <c r="K1969" s="521" t="s">
        <v>6815</v>
      </c>
      <c r="L1969" s="266" t="s">
        <v>1206</v>
      </c>
      <c r="M1969" s="264" t="s">
        <v>6689</v>
      </c>
    </row>
    <row r="1970" spans="1:13" ht="38.25">
      <c r="A1970" s="12"/>
      <c r="B1970" s="21">
        <v>634</v>
      </c>
      <c r="C1970" s="266" t="s">
        <v>3208</v>
      </c>
      <c r="D1970" s="266" t="s">
        <v>2746</v>
      </c>
      <c r="E1970" s="266" t="s">
        <v>2277</v>
      </c>
      <c r="F1970" s="266" t="s">
        <v>2946</v>
      </c>
      <c r="G1970" s="267">
        <f>1440+2219</f>
        <v>3659</v>
      </c>
      <c r="H1970" s="491" t="s">
        <v>2202</v>
      </c>
      <c r="I1970" s="491"/>
      <c r="J1970" s="491"/>
      <c r="K1970" s="521" t="s">
        <v>6816</v>
      </c>
      <c r="L1970" s="266" t="s">
        <v>2278</v>
      </c>
      <c r="M1970" s="264" t="s">
        <v>6689</v>
      </c>
    </row>
    <row r="1971" spans="1:13" ht="38.25">
      <c r="A1971" s="12"/>
      <c r="B1971" s="21">
        <v>635</v>
      </c>
      <c r="C1971" s="268" t="s">
        <v>3670</v>
      </c>
      <c r="D1971" s="268"/>
      <c r="E1971" s="268" t="s">
        <v>3671</v>
      </c>
      <c r="F1971" s="268" t="s">
        <v>3530</v>
      </c>
      <c r="G1971" s="269">
        <v>94599</v>
      </c>
      <c r="H1971" s="491" t="s">
        <v>2202</v>
      </c>
      <c r="I1971" s="491"/>
      <c r="J1971" s="491"/>
      <c r="K1971" s="521" t="s">
        <v>6817</v>
      </c>
      <c r="L1971" s="270" t="s">
        <v>4751</v>
      </c>
      <c r="M1971" s="264" t="s">
        <v>6689</v>
      </c>
    </row>
    <row r="1972" spans="1:13" ht="38.25">
      <c r="A1972" s="12"/>
      <c r="B1972" s="21">
        <v>636</v>
      </c>
      <c r="C1972" s="266" t="s">
        <v>4757</v>
      </c>
      <c r="D1972" s="266" t="s">
        <v>4758</v>
      </c>
      <c r="E1972" s="266" t="s">
        <v>4759</v>
      </c>
      <c r="F1972" s="266" t="s">
        <v>4760</v>
      </c>
      <c r="G1972" s="271">
        <v>200</v>
      </c>
      <c r="H1972" s="491" t="s">
        <v>2202</v>
      </c>
      <c r="I1972" s="491"/>
      <c r="J1972" s="491"/>
      <c r="K1972" s="521" t="s">
        <v>6550</v>
      </c>
      <c r="L1972" s="266" t="s">
        <v>4761</v>
      </c>
      <c r="M1972" s="264" t="s">
        <v>6689</v>
      </c>
    </row>
    <row r="1973" spans="1:13" ht="38.25">
      <c r="A1973" s="12"/>
      <c r="B1973" s="21">
        <v>637</v>
      </c>
      <c r="C1973" s="264" t="s">
        <v>4762</v>
      </c>
      <c r="D1973" s="266" t="s">
        <v>4763</v>
      </c>
      <c r="E1973" s="266" t="s">
        <v>4764</v>
      </c>
      <c r="F1973" s="266" t="s">
        <v>4765</v>
      </c>
      <c r="G1973" s="271">
        <v>500</v>
      </c>
      <c r="H1973" s="491" t="s">
        <v>2202</v>
      </c>
      <c r="I1973" s="491"/>
      <c r="J1973" s="491"/>
      <c r="K1973" s="521" t="s">
        <v>6818</v>
      </c>
      <c r="L1973" s="266" t="s">
        <v>4766</v>
      </c>
      <c r="M1973" s="264" t="s">
        <v>6689</v>
      </c>
    </row>
    <row r="1974" spans="1:13" ht="38.25">
      <c r="A1974" s="12"/>
      <c r="B1974" s="21">
        <v>638</v>
      </c>
      <c r="C1974" s="264" t="s">
        <v>4767</v>
      </c>
      <c r="D1974" s="266" t="s">
        <v>4768</v>
      </c>
      <c r="E1974" s="266" t="s">
        <v>4769</v>
      </c>
      <c r="F1974" s="266" t="s">
        <v>4770</v>
      </c>
      <c r="G1974" s="271">
        <v>1</v>
      </c>
      <c r="H1974" s="491" t="s">
        <v>2202</v>
      </c>
      <c r="I1974" s="491"/>
      <c r="J1974" s="491"/>
      <c r="K1974" s="521" t="s">
        <v>6819</v>
      </c>
      <c r="L1974" s="266" t="s">
        <v>4771</v>
      </c>
      <c r="M1974" s="264" t="s">
        <v>6689</v>
      </c>
    </row>
    <row r="1975" spans="1:13" ht="38.25">
      <c r="A1975" s="12"/>
      <c r="B1975" s="21">
        <v>639</v>
      </c>
      <c r="C1975" s="264" t="s">
        <v>4772</v>
      </c>
      <c r="D1975" s="264" t="s">
        <v>4773</v>
      </c>
      <c r="E1975" s="264" t="s">
        <v>4774</v>
      </c>
      <c r="F1975" s="264" t="s">
        <v>4775</v>
      </c>
      <c r="G1975" s="272">
        <v>20200</v>
      </c>
      <c r="H1975" s="491" t="s">
        <v>2202</v>
      </c>
      <c r="I1975" s="491"/>
      <c r="J1975" s="491"/>
      <c r="K1975" s="521" t="s">
        <v>6803</v>
      </c>
      <c r="L1975" s="266" t="s">
        <v>4776</v>
      </c>
      <c r="M1975" s="264" t="s">
        <v>6689</v>
      </c>
    </row>
    <row r="1976" spans="1:13" ht="51">
      <c r="A1976" s="12"/>
      <c r="B1976" s="21">
        <v>640</v>
      </c>
      <c r="C1976" s="264" t="s">
        <v>980</v>
      </c>
      <c r="D1976" s="266" t="s">
        <v>4777</v>
      </c>
      <c r="E1976" s="266" t="s">
        <v>4778</v>
      </c>
      <c r="F1976" s="266" t="s">
        <v>4779</v>
      </c>
      <c r="G1976" s="271">
        <v>200</v>
      </c>
      <c r="H1976" s="491" t="s">
        <v>2202</v>
      </c>
      <c r="I1976" s="491"/>
      <c r="J1976" s="491"/>
      <c r="K1976" s="521" t="s">
        <v>6820</v>
      </c>
      <c r="L1976" s="266" t="s">
        <v>4780</v>
      </c>
      <c r="M1976" s="264" t="s">
        <v>6689</v>
      </c>
    </row>
    <row r="1977" spans="1:13" ht="38.25">
      <c r="A1977" s="12"/>
      <c r="B1977" s="21">
        <v>641</v>
      </c>
      <c r="C1977" s="264" t="s">
        <v>980</v>
      </c>
      <c r="D1977" s="266" t="s">
        <v>4777</v>
      </c>
      <c r="E1977" s="266" t="s">
        <v>4781</v>
      </c>
      <c r="F1977" s="266" t="s">
        <v>4782</v>
      </c>
      <c r="G1977" s="272">
        <v>200</v>
      </c>
      <c r="H1977" s="491" t="s">
        <v>2202</v>
      </c>
      <c r="I1977" s="491"/>
      <c r="J1977" s="491"/>
      <c r="K1977" s="521" t="s">
        <v>6810</v>
      </c>
      <c r="L1977" s="266" t="s">
        <v>4783</v>
      </c>
      <c r="M1977" s="264" t="s">
        <v>6689</v>
      </c>
    </row>
    <row r="1978" spans="1:13" ht="51">
      <c r="A1978" s="12"/>
      <c r="B1978" s="21">
        <v>642</v>
      </c>
      <c r="C1978" s="264" t="s">
        <v>980</v>
      </c>
      <c r="D1978" s="266" t="s">
        <v>4777</v>
      </c>
      <c r="E1978" s="266" t="s">
        <v>4784</v>
      </c>
      <c r="F1978" s="266" t="s">
        <v>4785</v>
      </c>
      <c r="G1978" s="271">
        <v>200</v>
      </c>
      <c r="H1978" s="491" t="s">
        <v>2202</v>
      </c>
      <c r="I1978" s="491"/>
      <c r="J1978" s="491"/>
      <c r="K1978" s="521" t="s">
        <v>6821</v>
      </c>
      <c r="L1978" s="266" t="s">
        <v>4786</v>
      </c>
      <c r="M1978" s="264" t="s">
        <v>6689</v>
      </c>
    </row>
    <row r="1979" spans="1:13" ht="38.25">
      <c r="A1979" s="12"/>
      <c r="B1979" s="21">
        <v>643</v>
      </c>
      <c r="C1979" s="259" t="s">
        <v>6424</v>
      </c>
      <c r="D1979" s="264" t="s">
        <v>6425</v>
      </c>
      <c r="E1979" s="259" t="s">
        <v>6451</v>
      </c>
      <c r="F1979" s="259" t="s">
        <v>6476</v>
      </c>
      <c r="G1979" s="495">
        <v>259646</v>
      </c>
      <c r="H1979" s="491" t="s">
        <v>2202</v>
      </c>
      <c r="I1979" s="491"/>
      <c r="J1979" s="491"/>
      <c r="K1979" s="521" t="s">
        <v>6798</v>
      </c>
      <c r="L1979" s="264" t="s">
        <v>6503</v>
      </c>
      <c r="M1979" s="264" t="s">
        <v>6689</v>
      </c>
    </row>
    <row r="1980" spans="1:13" ht="51">
      <c r="A1980" s="12"/>
      <c r="B1980" s="21">
        <v>644</v>
      </c>
      <c r="C1980" s="259" t="s">
        <v>6426</v>
      </c>
      <c r="D1980" s="264" t="s">
        <v>6427</v>
      </c>
      <c r="E1980" s="259" t="s">
        <v>6452</v>
      </c>
      <c r="F1980" s="259" t="s">
        <v>6477</v>
      </c>
      <c r="G1980" s="495">
        <v>11958</v>
      </c>
      <c r="H1980" s="491" t="s">
        <v>2202</v>
      </c>
      <c r="I1980" s="491"/>
      <c r="J1980" s="491"/>
      <c r="K1980" s="521" t="s">
        <v>6798</v>
      </c>
      <c r="L1980" s="264" t="s">
        <v>6504</v>
      </c>
      <c r="M1980" s="264" t="s">
        <v>6689</v>
      </c>
    </row>
    <row r="1981" spans="1:13" ht="51">
      <c r="A1981" s="12"/>
      <c r="B1981" s="21">
        <v>645</v>
      </c>
      <c r="C1981" s="259" t="s">
        <v>6428</v>
      </c>
      <c r="D1981" s="264" t="s">
        <v>6429</v>
      </c>
      <c r="E1981" s="259" t="s">
        <v>6453</v>
      </c>
      <c r="F1981" s="259" t="s">
        <v>6478</v>
      </c>
      <c r="G1981" s="495">
        <v>11800</v>
      </c>
      <c r="H1981" s="491" t="s">
        <v>2202</v>
      </c>
      <c r="I1981" s="491"/>
      <c r="J1981" s="491"/>
      <c r="K1981" s="521" t="s">
        <v>6798</v>
      </c>
      <c r="L1981" s="264" t="s">
        <v>6505</v>
      </c>
      <c r="M1981" s="264" t="s">
        <v>6689</v>
      </c>
    </row>
    <row r="1982" spans="1:13" ht="25.5">
      <c r="A1982" s="12"/>
      <c r="B1982" s="21">
        <v>646</v>
      </c>
      <c r="C1982" s="259" t="s">
        <v>3391</v>
      </c>
      <c r="D1982" s="264" t="s">
        <v>8662</v>
      </c>
      <c r="E1982" s="259" t="s">
        <v>8663</v>
      </c>
      <c r="F1982" s="259" t="s">
        <v>8664</v>
      </c>
      <c r="G1982" s="495">
        <v>200</v>
      </c>
      <c r="H1982" s="491" t="s">
        <v>2202</v>
      </c>
      <c r="I1982" s="491"/>
      <c r="J1982" s="491"/>
      <c r="K1982" s="521">
        <v>44098</v>
      </c>
      <c r="L1982" s="264" t="s">
        <v>8665</v>
      </c>
      <c r="M1982" s="264" t="s">
        <v>6689</v>
      </c>
    </row>
    <row r="1983" spans="1:13" ht="25.5">
      <c r="A1983" s="12"/>
      <c r="B1983" s="21">
        <v>647</v>
      </c>
      <c r="C1983" s="259" t="s">
        <v>941</v>
      </c>
      <c r="D1983" s="264" t="s">
        <v>8666</v>
      </c>
      <c r="E1983" s="259" t="s">
        <v>8667</v>
      </c>
      <c r="F1983" s="259" t="s">
        <v>8668</v>
      </c>
      <c r="G1983" s="495">
        <v>8340</v>
      </c>
      <c r="H1983" s="491" t="s">
        <v>2202</v>
      </c>
      <c r="I1983" s="491"/>
      <c r="J1983" s="491"/>
      <c r="K1983" s="521">
        <v>44098</v>
      </c>
      <c r="L1983" s="264" t="s">
        <v>8669</v>
      </c>
      <c r="M1983" s="264" t="s">
        <v>6689</v>
      </c>
    </row>
    <row r="1984" spans="1:13" ht="25.5">
      <c r="A1984" s="12"/>
      <c r="B1984" s="21">
        <v>648</v>
      </c>
      <c r="C1984" s="259" t="s">
        <v>8670</v>
      </c>
      <c r="D1984" s="264" t="s">
        <v>8671</v>
      </c>
      <c r="E1984" s="259" t="s">
        <v>8672</v>
      </c>
      <c r="F1984" s="259" t="s">
        <v>8673</v>
      </c>
      <c r="G1984" s="495">
        <v>35000</v>
      </c>
      <c r="H1984" s="491" t="s">
        <v>2202</v>
      </c>
      <c r="I1984" s="491"/>
      <c r="J1984" s="491"/>
      <c r="K1984" s="521">
        <v>44098</v>
      </c>
      <c r="L1984" s="264" t="s">
        <v>8674</v>
      </c>
      <c r="M1984" s="264" t="s">
        <v>6689</v>
      </c>
    </row>
    <row r="1985" spans="1:13" ht="38.25">
      <c r="A1985" s="12"/>
      <c r="B1985" s="21">
        <v>649</v>
      </c>
      <c r="C1985" s="259" t="s">
        <v>8675</v>
      </c>
      <c r="D1985" s="264" t="s">
        <v>8676</v>
      </c>
      <c r="E1985" s="259" t="s">
        <v>8677</v>
      </c>
      <c r="F1985" s="259" t="s">
        <v>8678</v>
      </c>
      <c r="G1985" s="495">
        <v>600</v>
      </c>
      <c r="H1985" s="491" t="s">
        <v>2202</v>
      </c>
      <c r="I1985" s="491"/>
      <c r="J1985" s="491"/>
      <c r="K1985" s="521">
        <v>44098</v>
      </c>
      <c r="L1985" s="264" t="s">
        <v>8679</v>
      </c>
      <c r="M1985" s="264" t="s">
        <v>6689</v>
      </c>
    </row>
    <row r="1986" spans="1:13" ht="25.5">
      <c r="A1986" s="12"/>
      <c r="B1986" s="21">
        <v>650</v>
      </c>
      <c r="C1986" s="259" t="s">
        <v>8680</v>
      </c>
      <c r="D1986" s="264" t="s">
        <v>8681</v>
      </c>
      <c r="E1986" s="259" t="s">
        <v>8682</v>
      </c>
      <c r="F1986" s="259" t="s">
        <v>8683</v>
      </c>
      <c r="G1986" s="495">
        <v>200</v>
      </c>
      <c r="H1986" s="491" t="s">
        <v>2202</v>
      </c>
      <c r="I1986" s="491"/>
      <c r="J1986" s="491"/>
      <c r="K1986" s="521">
        <v>44098</v>
      </c>
      <c r="L1986" s="264" t="s">
        <v>8684</v>
      </c>
      <c r="M1986" s="264" t="s">
        <v>6689</v>
      </c>
    </row>
    <row r="1987" spans="1:13" ht="25.5">
      <c r="A1987" s="12"/>
      <c r="B1987" s="21">
        <v>651</v>
      </c>
      <c r="C1987" s="259" t="s">
        <v>1472</v>
      </c>
      <c r="D1987" s="264" t="s">
        <v>1193</v>
      </c>
      <c r="E1987" s="259" t="s">
        <v>8685</v>
      </c>
      <c r="F1987" s="259" t="s">
        <v>8686</v>
      </c>
      <c r="G1987" s="495">
        <v>200</v>
      </c>
      <c r="H1987" s="491" t="s">
        <v>2202</v>
      </c>
      <c r="I1987" s="491"/>
      <c r="J1987" s="491"/>
      <c r="K1987" s="521">
        <v>44098</v>
      </c>
      <c r="L1987" s="264" t="s">
        <v>8687</v>
      </c>
      <c r="M1987" s="264" t="s">
        <v>6689</v>
      </c>
    </row>
    <row r="1988" spans="1:13" ht="38.25">
      <c r="A1988" s="12"/>
      <c r="B1988" s="21">
        <v>652</v>
      </c>
      <c r="C1988" s="259" t="s">
        <v>5284</v>
      </c>
      <c r="D1988" s="264" t="s">
        <v>5285</v>
      </c>
      <c r="E1988" s="259" t="s">
        <v>5486</v>
      </c>
      <c r="F1988" s="259" t="s">
        <v>5654</v>
      </c>
      <c r="G1988" s="495">
        <v>300000</v>
      </c>
      <c r="H1988" s="491" t="s">
        <v>2202</v>
      </c>
      <c r="I1988" s="491"/>
      <c r="J1988" s="491"/>
      <c r="K1988" s="522">
        <v>43719</v>
      </c>
      <c r="L1988" s="260" t="s">
        <v>5837</v>
      </c>
      <c r="M1988" s="264" t="s">
        <v>6690</v>
      </c>
    </row>
    <row r="1989" spans="1:13" ht="38.25">
      <c r="A1989" s="12"/>
      <c r="B1989" s="21">
        <v>653</v>
      </c>
      <c r="C1989" s="259" t="s">
        <v>5286</v>
      </c>
      <c r="D1989" s="264" t="s">
        <v>5287</v>
      </c>
      <c r="E1989" s="259" t="s">
        <v>5487</v>
      </c>
      <c r="F1989" s="259" t="s">
        <v>5655</v>
      </c>
      <c r="G1989" s="495">
        <v>10200000</v>
      </c>
      <c r="H1989" s="491" t="s">
        <v>2202</v>
      </c>
      <c r="I1989" s="491"/>
      <c r="J1989" s="491"/>
      <c r="K1989" s="522">
        <v>43732</v>
      </c>
      <c r="L1989" s="260" t="s">
        <v>5838</v>
      </c>
      <c r="M1989" s="264" t="s">
        <v>6690</v>
      </c>
    </row>
    <row r="1990" spans="1:13" ht="38.25">
      <c r="A1990" s="12"/>
      <c r="B1990" s="21">
        <v>654</v>
      </c>
      <c r="C1990" s="259" t="s">
        <v>5288</v>
      </c>
      <c r="D1990" s="264" t="s">
        <v>5289</v>
      </c>
      <c r="E1990" s="259" t="s">
        <v>5488</v>
      </c>
      <c r="F1990" s="259" t="s">
        <v>5656</v>
      </c>
      <c r="G1990" s="495">
        <v>200000</v>
      </c>
      <c r="H1990" s="491" t="s">
        <v>2202</v>
      </c>
      <c r="I1990" s="491"/>
      <c r="J1990" s="491"/>
      <c r="K1990" s="522">
        <v>43690</v>
      </c>
      <c r="L1990" s="260" t="s">
        <v>5839</v>
      </c>
      <c r="M1990" s="264" t="s">
        <v>6690</v>
      </c>
    </row>
    <row r="1991" spans="1:13" ht="25.5">
      <c r="A1991" s="12"/>
      <c r="B1991" s="21">
        <v>655</v>
      </c>
      <c r="C1991" s="523" t="s">
        <v>3865</v>
      </c>
      <c r="D1991" s="523" t="s">
        <v>3866</v>
      </c>
      <c r="E1991" s="523" t="s">
        <v>3867</v>
      </c>
      <c r="F1991" s="523" t="s">
        <v>3868</v>
      </c>
      <c r="G1991" s="524">
        <v>15000</v>
      </c>
      <c r="H1991" s="491" t="s">
        <v>2202</v>
      </c>
      <c r="I1991" s="491"/>
      <c r="J1991" s="491"/>
      <c r="K1991" s="522">
        <v>43726</v>
      </c>
      <c r="L1991" s="523" t="s">
        <v>3869</v>
      </c>
      <c r="M1991" s="264" t="s">
        <v>6690</v>
      </c>
    </row>
    <row r="1992" spans="1:13" ht="51">
      <c r="A1992" s="12"/>
      <c r="B1992" s="21">
        <v>656</v>
      </c>
      <c r="C1992" s="525" t="s">
        <v>2805</v>
      </c>
      <c r="D1992" s="525" t="s">
        <v>3905</v>
      </c>
      <c r="E1992" s="525" t="s">
        <v>1222</v>
      </c>
      <c r="F1992" s="525" t="s">
        <v>1223</v>
      </c>
      <c r="G1992" s="526">
        <f>1016+20333+16224</f>
        <v>37573</v>
      </c>
      <c r="H1992" s="491" t="s">
        <v>2202</v>
      </c>
      <c r="I1992" s="491"/>
      <c r="J1992" s="491"/>
      <c r="K1992" s="522">
        <v>43662</v>
      </c>
      <c r="L1992" s="525" t="s">
        <v>3906</v>
      </c>
      <c r="M1992" s="264" t="s">
        <v>6690</v>
      </c>
    </row>
    <row r="1993" spans="1:13" ht="38.25">
      <c r="A1993" s="12"/>
      <c r="B1993" s="21">
        <v>657</v>
      </c>
      <c r="C1993" s="259" t="s">
        <v>5290</v>
      </c>
      <c r="D1993" s="264" t="s">
        <v>5291</v>
      </c>
      <c r="E1993" s="259" t="s">
        <v>5489</v>
      </c>
      <c r="F1993" s="259" t="s">
        <v>5657</v>
      </c>
      <c r="G1993" s="495">
        <v>200000</v>
      </c>
      <c r="H1993" s="491" t="s">
        <v>2202</v>
      </c>
      <c r="I1993" s="491"/>
      <c r="J1993" s="491"/>
      <c r="K1993" s="522">
        <v>43608</v>
      </c>
      <c r="L1993" s="260" t="s">
        <v>5840</v>
      </c>
      <c r="M1993" s="264" t="s">
        <v>6690</v>
      </c>
    </row>
    <row r="1994" spans="1:13" ht="38.25">
      <c r="A1994" s="12"/>
      <c r="B1994" s="21">
        <v>658</v>
      </c>
      <c r="C1994" s="523" t="s">
        <v>3851</v>
      </c>
      <c r="D1994" s="523" t="s">
        <v>1169</v>
      </c>
      <c r="E1994" s="523" t="s">
        <v>3852</v>
      </c>
      <c r="F1994" s="523" t="s">
        <v>1170</v>
      </c>
      <c r="G1994" s="524">
        <v>32500</v>
      </c>
      <c r="H1994" s="491" t="s">
        <v>2202</v>
      </c>
      <c r="I1994" s="491"/>
      <c r="J1994" s="491"/>
      <c r="K1994" s="522">
        <v>43635</v>
      </c>
      <c r="L1994" s="523" t="s">
        <v>1171</v>
      </c>
      <c r="M1994" s="264" t="s">
        <v>6690</v>
      </c>
    </row>
    <row r="1995" spans="1:13" ht="51">
      <c r="A1995" s="12"/>
      <c r="B1995" s="21">
        <v>659</v>
      </c>
      <c r="C1995" s="523" t="s">
        <v>1283</v>
      </c>
      <c r="D1995" s="523" t="s">
        <v>1284</v>
      </c>
      <c r="E1995" s="523" t="s">
        <v>1285</v>
      </c>
      <c r="F1995" s="523" t="s">
        <v>3853</v>
      </c>
      <c r="G1995" s="524">
        <v>20000</v>
      </c>
      <c r="H1995" s="491" t="s">
        <v>2202</v>
      </c>
      <c r="I1995" s="491"/>
      <c r="J1995" s="491"/>
      <c r="K1995" s="522">
        <v>43639</v>
      </c>
      <c r="L1995" s="523" t="s">
        <v>1286</v>
      </c>
      <c r="M1995" s="264" t="s">
        <v>6690</v>
      </c>
    </row>
    <row r="1996" spans="1:13" ht="76.5">
      <c r="A1996" s="12"/>
      <c r="B1996" s="21">
        <v>660</v>
      </c>
      <c r="C1996" s="523" t="s">
        <v>3917</v>
      </c>
      <c r="D1996" s="523" t="s">
        <v>3918</v>
      </c>
      <c r="E1996" s="523" t="s">
        <v>3919</v>
      </c>
      <c r="F1996" s="523" t="s">
        <v>3920</v>
      </c>
      <c r="G1996" s="524">
        <v>25227</v>
      </c>
      <c r="H1996" s="491" t="s">
        <v>2202</v>
      </c>
      <c r="I1996" s="491"/>
      <c r="J1996" s="491"/>
      <c r="K1996" s="522" t="s">
        <v>6822</v>
      </c>
      <c r="L1996" s="523" t="s">
        <v>3093</v>
      </c>
      <c r="M1996" s="264" t="s">
        <v>6690</v>
      </c>
    </row>
    <row r="1997" spans="1:13" ht="63.75">
      <c r="A1997" s="12"/>
      <c r="B1997" s="21">
        <v>661</v>
      </c>
      <c r="C1997" s="527" t="s">
        <v>3914</v>
      </c>
      <c r="D1997" s="523" t="s">
        <v>3915</v>
      </c>
      <c r="E1997" s="523" t="s">
        <v>3916</v>
      </c>
      <c r="F1997" s="523" t="s">
        <v>2998</v>
      </c>
      <c r="G1997" s="524">
        <v>33281</v>
      </c>
      <c r="H1997" s="491" t="s">
        <v>2202</v>
      </c>
      <c r="I1997" s="491"/>
      <c r="J1997" s="491"/>
      <c r="K1997" s="522">
        <v>43703</v>
      </c>
      <c r="L1997" s="523" t="s">
        <v>3094</v>
      </c>
      <c r="M1997" s="264" t="s">
        <v>6690</v>
      </c>
    </row>
    <row r="1998" spans="1:13" ht="63.75">
      <c r="A1998" s="12"/>
      <c r="B1998" s="21">
        <v>662</v>
      </c>
      <c r="C1998" s="523" t="s">
        <v>3884</v>
      </c>
      <c r="D1998" s="523" t="s">
        <v>3885</v>
      </c>
      <c r="E1998" s="523" t="s">
        <v>3886</v>
      </c>
      <c r="F1998" s="523" t="s">
        <v>3887</v>
      </c>
      <c r="G1998" s="524">
        <v>537099</v>
      </c>
      <c r="H1998" s="491" t="s">
        <v>2202</v>
      </c>
      <c r="I1998" s="491"/>
      <c r="J1998" s="491"/>
      <c r="K1998" s="522">
        <v>43718</v>
      </c>
      <c r="L1998" s="523" t="s">
        <v>3888</v>
      </c>
      <c r="M1998" s="264" t="s">
        <v>6690</v>
      </c>
    </row>
    <row r="1999" spans="1:13" ht="51">
      <c r="A1999" s="12"/>
      <c r="B1999" s="21">
        <v>663</v>
      </c>
      <c r="C1999" s="523" t="s">
        <v>5292</v>
      </c>
      <c r="D1999" s="523" t="s">
        <v>3911</v>
      </c>
      <c r="E1999" s="523" t="s">
        <v>3912</v>
      </c>
      <c r="F1999" s="523" t="s">
        <v>2999</v>
      </c>
      <c r="G1999" s="524">
        <v>3160</v>
      </c>
      <c r="H1999" s="491" t="s">
        <v>2202</v>
      </c>
      <c r="I1999" s="491"/>
      <c r="J1999" s="491"/>
      <c r="K1999" s="522">
        <v>43726</v>
      </c>
      <c r="L1999" s="523" t="s">
        <v>3913</v>
      </c>
      <c r="M1999" s="264" t="s">
        <v>6690</v>
      </c>
    </row>
    <row r="2000" spans="1:13" ht="63.75">
      <c r="A2000" s="12"/>
      <c r="B2000" s="21">
        <v>664</v>
      </c>
      <c r="C2000" s="523" t="s">
        <v>2049</v>
      </c>
      <c r="D2000" s="523" t="s">
        <v>3874</v>
      </c>
      <c r="E2000" s="523" t="s">
        <v>3871</v>
      </c>
      <c r="F2000" s="523" t="s">
        <v>3875</v>
      </c>
      <c r="G2000" s="524">
        <v>260776</v>
      </c>
      <c r="H2000" s="491" t="s">
        <v>2202</v>
      </c>
      <c r="I2000" s="491"/>
      <c r="J2000" s="491"/>
      <c r="K2000" s="522">
        <v>43719</v>
      </c>
      <c r="L2000" s="523" t="s">
        <v>3876</v>
      </c>
      <c r="M2000" s="264" t="s">
        <v>6690</v>
      </c>
    </row>
    <row r="2001" spans="1:13" ht="114.75">
      <c r="A2001" s="12"/>
      <c r="B2001" s="21">
        <v>665</v>
      </c>
      <c r="C2001" s="523" t="s">
        <v>2279</v>
      </c>
      <c r="D2001" s="523" t="s">
        <v>1673</v>
      </c>
      <c r="E2001" s="523" t="s">
        <v>3859</v>
      </c>
      <c r="F2001" s="523" t="s">
        <v>3860</v>
      </c>
      <c r="G2001" s="524">
        <v>220375</v>
      </c>
      <c r="H2001" s="491" t="s">
        <v>2202</v>
      </c>
      <c r="I2001" s="491"/>
      <c r="J2001" s="491"/>
      <c r="K2001" s="522">
        <v>43732</v>
      </c>
      <c r="L2001" s="523" t="s">
        <v>3861</v>
      </c>
      <c r="M2001" s="264" t="s">
        <v>6690</v>
      </c>
    </row>
    <row r="2002" spans="1:13" ht="63.75">
      <c r="A2002" s="12"/>
      <c r="B2002" s="21">
        <v>666</v>
      </c>
      <c r="C2002" s="523" t="s">
        <v>2049</v>
      </c>
      <c r="D2002" s="523" t="s">
        <v>3870</v>
      </c>
      <c r="E2002" s="523" t="s">
        <v>3871</v>
      </c>
      <c r="F2002" s="523" t="s">
        <v>3872</v>
      </c>
      <c r="G2002" s="524">
        <v>195700</v>
      </c>
      <c r="H2002" s="491" t="s">
        <v>2202</v>
      </c>
      <c r="I2002" s="491"/>
      <c r="J2002" s="491"/>
      <c r="K2002" s="522">
        <v>43690</v>
      </c>
      <c r="L2002" s="523" t="s">
        <v>3873</v>
      </c>
      <c r="M2002" s="264" t="s">
        <v>6690</v>
      </c>
    </row>
    <row r="2003" spans="1:13" ht="63.75">
      <c r="A2003" s="12"/>
      <c r="B2003" s="21">
        <v>667</v>
      </c>
      <c r="C2003" s="523" t="s">
        <v>1150</v>
      </c>
      <c r="D2003" s="523" t="s">
        <v>3921</v>
      </c>
      <c r="E2003" s="523" t="s">
        <v>3922</v>
      </c>
      <c r="F2003" s="523" t="s">
        <v>3923</v>
      </c>
      <c r="G2003" s="524">
        <v>10000</v>
      </c>
      <c r="H2003" s="491" t="s">
        <v>2202</v>
      </c>
      <c r="I2003" s="491"/>
      <c r="J2003" s="491"/>
      <c r="K2003" s="522">
        <v>43635</v>
      </c>
      <c r="L2003" s="523" t="s">
        <v>3924</v>
      </c>
      <c r="M2003" s="264" t="s">
        <v>6690</v>
      </c>
    </row>
    <row r="2004" spans="1:13" ht="51">
      <c r="A2004" s="12"/>
      <c r="B2004" s="21">
        <v>668</v>
      </c>
      <c r="C2004" s="525" t="s">
        <v>2806</v>
      </c>
      <c r="D2004" s="525" t="s">
        <v>3907</v>
      </c>
      <c r="E2004" s="525" t="s">
        <v>3908</v>
      </c>
      <c r="F2004" s="525" t="s">
        <v>3909</v>
      </c>
      <c r="G2004" s="526">
        <f>8000-2950</f>
        <v>5050</v>
      </c>
      <c r="H2004" s="491" t="s">
        <v>2202</v>
      </c>
      <c r="I2004" s="491"/>
      <c r="J2004" s="491"/>
      <c r="K2004" s="522">
        <v>43639</v>
      </c>
      <c r="L2004" s="525" t="s">
        <v>3910</v>
      </c>
      <c r="M2004" s="264" t="s">
        <v>6690</v>
      </c>
    </row>
    <row r="2005" spans="1:13" ht="38.25">
      <c r="A2005" s="12"/>
      <c r="B2005" s="21">
        <v>669</v>
      </c>
      <c r="C2005" s="523" t="s">
        <v>3889</v>
      </c>
      <c r="D2005" s="523" t="s">
        <v>3890</v>
      </c>
      <c r="E2005" s="523" t="s">
        <v>3891</v>
      </c>
      <c r="F2005" s="523" t="s">
        <v>2368</v>
      </c>
      <c r="G2005" s="524">
        <v>5200</v>
      </c>
      <c r="H2005" s="491" t="s">
        <v>2202</v>
      </c>
      <c r="I2005" s="491"/>
      <c r="J2005" s="491"/>
      <c r="K2005" s="522" t="s">
        <v>6822</v>
      </c>
      <c r="L2005" s="523" t="s">
        <v>2369</v>
      </c>
      <c r="M2005" s="264" t="s">
        <v>6690</v>
      </c>
    </row>
    <row r="2006" spans="1:13" ht="38.25">
      <c r="A2006" s="12"/>
      <c r="B2006" s="21">
        <v>670</v>
      </c>
      <c r="C2006" s="523" t="s">
        <v>1061</v>
      </c>
      <c r="D2006" s="523" t="s">
        <v>1062</v>
      </c>
      <c r="E2006" s="523" t="s">
        <v>1063</v>
      </c>
      <c r="F2006" s="523" t="s">
        <v>1064</v>
      </c>
      <c r="G2006" s="524">
        <v>3200</v>
      </c>
      <c r="H2006" s="491" t="s">
        <v>2202</v>
      </c>
      <c r="I2006" s="491"/>
      <c r="J2006" s="491"/>
      <c r="K2006" s="522">
        <v>43607</v>
      </c>
      <c r="L2006" s="523" t="s">
        <v>1065</v>
      </c>
      <c r="M2006" s="264" t="s">
        <v>6690</v>
      </c>
    </row>
    <row r="2007" spans="1:13" ht="63.75">
      <c r="A2007" s="12"/>
      <c r="B2007" s="21">
        <v>671</v>
      </c>
      <c r="C2007" s="527" t="s">
        <v>1002</v>
      </c>
      <c r="D2007" s="523" t="s">
        <v>3901</v>
      </c>
      <c r="E2007" s="523" t="s">
        <v>3902</v>
      </c>
      <c r="F2007" s="523" t="s">
        <v>3903</v>
      </c>
      <c r="G2007" s="524">
        <v>5000</v>
      </c>
      <c r="H2007" s="491" t="s">
        <v>2202</v>
      </c>
      <c r="I2007" s="491"/>
      <c r="J2007" s="491"/>
      <c r="K2007" s="522">
        <v>43642</v>
      </c>
      <c r="L2007" s="523" t="s">
        <v>3904</v>
      </c>
      <c r="M2007" s="264" t="s">
        <v>6690</v>
      </c>
    </row>
    <row r="2008" spans="1:13" ht="25.5">
      <c r="A2008" s="12"/>
      <c r="B2008" s="21">
        <v>672</v>
      </c>
      <c r="C2008" s="523" t="s">
        <v>5293</v>
      </c>
      <c r="D2008" s="523" t="s">
        <v>3897</v>
      </c>
      <c r="E2008" s="523" t="s">
        <v>3898</v>
      </c>
      <c r="F2008" s="523" t="s">
        <v>3899</v>
      </c>
      <c r="G2008" s="524">
        <v>5000</v>
      </c>
      <c r="H2008" s="491" t="s">
        <v>2202</v>
      </c>
      <c r="I2008" s="491"/>
      <c r="J2008" s="491"/>
      <c r="K2008" s="522">
        <v>43639</v>
      </c>
      <c r="L2008" s="523" t="s">
        <v>3900</v>
      </c>
      <c r="M2008" s="264" t="s">
        <v>6690</v>
      </c>
    </row>
    <row r="2009" spans="1:13" ht="114.75">
      <c r="A2009" s="12"/>
      <c r="B2009" s="21">
        <v>673</v>
      </c>
      <c r="C2009" s="523" t="s">
        <v>2279</v>
      </c>
      <c r="D2009" s="523" t="s">
        <v>3862</v>
      </c>
      <c r="E2009" s="523" t="s">
        <v>3859</v>
      </c>
      <c r="F2009" s="523" t="s">
        <v>3863</v>
      </c>
      <c r="G2009" s="524">
        <v>11282</v>
      </c>
      <c r="H2009" s="491" t="s">
        <v>2202</v>
      </c>
      <c r="I2009" s="491"/>
      <c r="J2009" s="491"/>
      <c r="K2009" s="522" t="s">
        <v>6822</v>
      </c>
      <c r="L2009" s="523" t="s">
        <v>3864</v>
      </c>
      <c r="M2009" s="264" t="s">
        <v>6690</v>
      </c>
    </row>
    <row r="2010" spans="2:13" ht="38.25">
      <c r="B2010" s="21">
        <v>674</v>
      </c>
      <c r="C2010" s="527" t="s">
        <v>1270</v>
      </c>
      <c r="D2010" s="523" t="s">
        <v>3926</v>
      </c>
      <c r="E2010" s="523" t="s">
        <v>3927</v>
      </c>
      <c r="F2010" s="523" t="s">
        <v>3928</v>
      </c>
      <c r="G2010" s="524">
        <v>200</v>
      </c>
      <c r="H2010" s="491" t="s">
        <v>2202</v>
      </c>
      <c r="I2010" s="491"/>
      <c r="J2010" s="491"/>
      <c r="K2010" s="522">
        <v>43703</v>
      </c>
      <c r="L2010" s="523" t="s">
        <v>3485</v>
      </c>
      <c r="M2010" s="264" t="s">
        <v>6690</v>
      </c>
    </row>
    <row r="2011" spans="2:13" ht="38.25">
      <c r="B2011" s="21">
        <v>675</v>
      </c>
      <c r="C2011" s="523" t="s">
        <v>2175</v>
      </c>
      <c r="D2011" s="523" t="s">
        <v>3847</v>
      </c>
      <c r="E2011" s="523" t="s">
        <v>3848</v>
      </c>
      <c r="F2011" s="523" t="s">
        <v>3849</v>
      </c>
      <c r="G2011" s="524">
        <v>200</v>
      </c>
      <c r="H2011" s="491" t="s">
        <v>2202</v>
      </c>
      <c r="I2011" s="491"/>
      <c r="J2011" s="491"/>
      <c r="K2011" s="522">
        <v>43718</v>
      </c>
      <c r="L2011" s="523" t="s">
        <v>3850</v>
      </c>
      <c r="M2011" s="264" t="s">
        <v>6690</v>
      </c>
    </row>
    <row r="2012" spans="2:13" ht="51">
      <c r="B2012" s="21">
        <v>676</v>
      </c>
      <c r="C2012" s="527" t="s">
        <v>3929</v>
      </c>
      <c r="D2012" s="523" t="s">
        <v>3930</v>
      </c>
      <c r="E2012" s="523" t="s">
        <v>3931</v>
      </c>
      <c r="F2012" s="523" t="s">
        <v>3486</v>
      </c>
      <c r="G2012" s="524">
        <v>200</v>
      </c>
      <c r="H2012" s="491" t="s">
        <v>2202</v>
      </c>
      <c r="I2012" s="491"/>
      <c r="J2012" s="491"/>
      <c r="K2012" s="522">
        <v>43726</v>
      </c>
      <c r="L2012" s="523" t="s">
        <v>3487</v>
      </c>
      <c r="M2012" s="264" t="s">
        <v>6690</v>
      </c>
    </row>
    <row r="2013" spans="2:13" ht="38.25">
      <c r="B2013" s="21">
        <v>677</v>
      </c>
      <c r="C2013" s="523" t="s">
        <v>1164</v>
      </c>
      <c r="D2013" s="523" t="s">
        <v>1165</v>
      </c>
      <c r="E2013" s="523" t="s">
        <v>1166</v>
      </c>
      <c r="F2013" s="523" t="s">
        <v>1167</v>
      </c>
      <c r="G2013" s="524">
        <v>1870</v>
      </c>
      <c r="H2013" s="491" t="s">
        <v>2202</v>
      </c>
      <c r="I2013" s="491"/>
      <c r="J2013" s="491"/>
      <c r="K2013" s="522">
        <v>43719</v>
      </c>
      <c r="L2013" s="523" t="s">
        <v>1168</v>
      </c>
      <c r="M2013" s="264" t="s">
        <v>6690</v>
      </c>
    </row>
    <row r="2014" spans="2:13" ht="25.5">
      <c r="B2014" s="21">
        <v>678</v>
      </c>
      <c r="C2014" s="523" t="s">
        <v>2804</v>
      </c>
      <c r="D2014" s="523" t="s">
        <v>3854</v>
      </c>
      <c r="E2014" s="523" t="s">
        <v>2893</v>
      </c>
      <c r="F2014" s="523" t="s">
        <v>3855</v>
      </c>
      <c r="G2014" s="524">
        <v>5000</v>
      </c>
      <c r="H2014" s="491" t="s">
        <v>2202</v>
      </c>
      <c r="I2014" s="491"/>
      <c r="J2014" s="491"/>
      <c r="K2014" s="522">
        <v>43732</v>
      </c>
      <c r="L2014" s="523" t="s">
        <v>3091</v>
      </c>
      <c r="M2014" s="264" t="s">
        <v>6690</v>
      </c>
    </row>
    <row r="2015" spans="2:13" ht="25.5">
      <c r="B2015" s="21">
        <v>679</v>
      </c>
      <c r="C2015" s="523" t="s">
        <v>3721</v>
      </c>
      <c r="D2015" s="523" t="s">
        <v>3843</v>
      </c>
      <c r="E2015" s="523" t="s">
        <v>3844</v>
      </c>
      <c r="F2015" s="523" t="s">
        <v>3845</v>
      </c>
      <c r="G2015" s="524">
        <v>5000</v>
      </c>
      <c r="H2015" s="491" t="s">
        <v>2202</v>
      </c>
      <c r="I2015" s="491"/>
      <c r="J2015" s="491"/>
      <c r="K2015" s="522">
        <v>43726</v>
      </c>
      <c r="L2015" s="523" t="s">
        <v>3846</v>
      </c>
      <c r="M2015" s="264" t="s">
        <v>6690</v>
      </c>
    </row>
    <row r="2016" spans="2:13" ht="76.5">
      <c r="B2016" s="21">
        <v>680</v>
      </c>
      <c r="C2016" s="523" t="s">
        <v>2055</v>
      </c>
      <c r="D2016" s="523" t="s">
        <v>3894</v>
      </c>
      <c r="E2016" s="523" t="s">
        <v>3878</v>
      </c>
      <c r="F2016" s="523" t="s">
        <v>3925</v>
      </c>
      <c r="G2016" s="524">
        <v>450000</v>
      </c>
      <c r="H2016" s="491"/>
      <c r="I2016" s="491"/>
      <c r="J2016" s="491" t="s">
        <v>2202</v>
      </c>
      <c r="K2016" s="522">
        <v>43662</v>
      </c>
      <c r="L2016" s="523" t="s">
        <v>3092</v>
      </c>
      <c r="M2016" s="264" t="s">
        <v>6690</v>
      </c>
    </row>
    <row r="2017" spans="2:13" ht="38.25">
      <c r="B2017" s="21">
        <v>681</v>
      </c>
      <c r="C2017" s="527" t="s">
        <v>927</v>
      </c>
      <c r="D2017" s="523" t="s">
        <v>928</v>
      </c>
      <c r="E2017" s="523" t="s">
        <v>929</v>
      </c>
      <c r="F2017" s="523" t="s">
        <v>3842</v>
      </c>
      <c r="G2017" s="524">
        <v>3200</v>
      </c>
      <c r="H2017" s="491"/>
      <c r="I2017" s="491"/>
      <c r="J2017" s="491" t="s">
        <v>2202</v>
      </c>
      <c r="K2017" s="522">
        <v>43697</v>
      </c>
      <c r="L2017" s="523" t="s">
        <v>930</v>
      </c>
      <c r="M2017" s="264" t="s">
        <v>6690</v>
      </c>
    </row>
    <row r="2018" spans="2:13" ht="25.5">
      <c r="B2018" s="21">
        <v>682</v>
      </c>
      <c r="C2018" s="523" t="s">
        <v>1172</v>
      </c>
      <c r="D2018" s="523" t="s">
        <v>1173</v>
      </c>
      <c r="E2018" s="523" t="s">
        <v>1174</v>
      </c>
      <c r="F2018" s="523" t="s">
        <v>1175</v>
      </c>
      <c r="G2018" s="524">
        <v>8000</v>
      </c>
      <c r="H2018" s="491"/>
      <c r="I2018" s="491"/>
      <c r="J2018" s="491" t="s">
        <v>2202</v>
      </c>
      <c r="K2018" s="522">
        <v>43635</v>
      </c>
      <c r="L2018" s="523" t="s">
        <v>1176</v>
      </c>
      <c r="M2018" s="264" t="s">
        <v>6690</v>
      </c>
    </row>
    <row r="2019" spans="2:13" ht="25.5">
      <c r="B2019" s="21">
        <v>683</v>
      </c>
      <c r="C2019" s="523" t="s">
        <v>1671</v>
      </c>
      <c r="D2019" s="523" t="s">
        <v>1672</v>
      </c>
      <c r="E2019" s="523" t="s">
        <v>3856</v>
      </c>
      <c r="F2019" s="523" t="s">
        <v>3857</v>
      </c>
      <c r="G2019" s="524">
        <v>5350</v>
      </c>
      <c r="H2019" s="491"/>
      <c r="I2019" s="491"/>
      <c r="J2019" s="491" t="s">
        <v>2202</v>
      </c>
      <c r="K2019" s="522">
        <v>43642</v>
      </c>
      <c r="L2019" s="523" t="s">
        <v>3858</v>
      </c>
      <c r="M2019" s="264" t="s">
        <v>6690</v>
      </c>
    </row>
    <row r="2020" spans="2:13" ht="38.25">
      <c r="B2020" s="21">
        <v>684</v>
      </c>
      <c r="C2020" s="523" t="s">
        <v>772</v>
      </c>
      <c r="D2020" s="523" t="s">
        <v>1151</v>
      </c>
      <c r="E2020" s="523" t="s">
        <v>1152</v>
      </c>
      <c r="F2020" s="523" t="s">
        <v>1153</v>
      </c>
      <c r="G2020" s="524">
        <v>11281</v>
      </c>
      <c r="H2020" s="491"/>
      <c r="I2020" s="491"/>
      <c r="J2020" s="491" t="s">
        <v>2202</v>
      </c>
      <c r="K2020" s="522">
        <v>43639</v>
      </c>
      <c r="L2020" s="523" t="s">
        <v>1154</v>
      </c>
      <c r="M2020" s="264" t="s">
        <v>6690</v>
      </c>
    </row>
    <row r="2021" spans="1:13" ht="76.5">
      <c r="A2021" s="12"/>
      <c r="B2021" s="21">
        <v>685</v>
      </c>
      <c r="C2021" s="523" t="s">
        <v>2055</v>
      </c>
      <c r="D2021" s="523" t="s">
        <v>3877</v>
      </c>
      <c r="E2021" s="523" t="s">
        <v>3878</v>
      </c>
      <c r="F2021" s="523" t="s">
        <v>3879</v>
      </c>
      <c r="G2021" s="524">
        <v>100000</v>
      </c>
      <c r="H2021" s="491"/>
      <c r="I2021" s="491"/>
      <c r="J2021" s="491" t="s">
        <v>2202</v>
      </c>
      <c r="K2021" s="522">
        <v>43607</v>
      </c>
      <c r="L2021" s="523" t="s">
        <v>3880</v>
      </c>
      <c r="M2021" s="264" t="s">
        <v>6690</v>
      </c>
    </row>
    <row r="2022" spans="1:13" ht="76.5">
      <c r="A2022" s="12"/>
      <c r="B2022" s="21">
        <v>686</v>
      </c>
      <c r="C2022" s="523" t="s">
        <v>3893</v>
      </c>
      <c r="D2022" s="523" t="s">
        <v>3894</v>
      </c>
      <c r="E2022" s="523" t="s">
        <v>3878</v>
      </c>
      <c r="F2022" s="523" t="s">
        <v>3895</v>
      </c>
      <c r="G2022" s="524">
        <v>559380</v>
      </c>
      <c r="H2022" s="491"/>
      <c r="I2022" s="491"/>
      <c r="J2022" s="491" t="s">
        <v>2202</v>
      </c>
      <c r="K2022" s="522">
        <v>43726</v>
      </c>
      <c r="L2022" s="523" t="s">
        <v>3896</v>
      </c>
      <c r="M2022" s="264" t="s">
        <v>6690</v>
      </c>
    </row>
    <row r="2023" spans="1:13" ht="38.25">
      <c r="A2023" s="12"/>
      <c r="B2023" s="21">
        <v>687</v>
      </c>
      <c r="C2023" s="523" t="s">
        <v>1145</v>
      </c>
      <c r="D2023" s="523" t="s">
        <v>1146</v>
      </c>
      <c r="E2023" s="523" t="s">
        <v>1147</v>
      </c>
      <c r="F2023" s="523" t="s">
        <v>1148</v>
      </c>
      <c r="G2023" s="524">
        <v>22000</v>
      </c>
      <c r="H2023" s="491"/>
      <c r="I2023" s="491"/>
      <c r="J2023" s="491" t="s">
        <v>2202</v>
      </c>
      <c r="K2023" s="522">
        <v>43732</v>
      </c>
      <c r="L2023" s="523" t="s">
        <v>1149</v>
      </c>
      <c r="M2023" s="264" t="s">
        <v>6690</v>
      </c>
    </row>
    <row r="2024" spans="2:13" ht="76.5">
      <c r="B2024" s="21">
        <v>688</v>
      </c>
      <c r="C2024" s="523" t="s">
        <v>2056</v>
      </c>
      <c r="D2024" s="523" t="s">
        <v>3881</v>
      </c>
      <c r="E2024" s="523" t="s">
        <v>3878</v>
      </c>
      <c r="F2024" s="523" t="s">
        <v>3882</v>
      </c>
      <c r="G2024" s="524">
        <v>35393</v>
      </c>
      <c r="H2024" s="491"/>
      <c r="I2024" s="491"/>
      <c r="J2024" s="491" t="s">
        <v>2202</v>
      </c>
      <c r="K2024" s="522">
        <v>43690</v>
      </c>
      <c r="L2024" s="523" t="s">
        <v>3883</v>
      </c>
      <c r="M2024" s="264" t="s">
        <v>6690</v>
      </c>
    </row>
    <row r="2025" spans="2:13" ht="38.25">
      <c r="B2025" s="21">
        <v>689</v>
      </c>
      <c r="C2025" s="259" t="s">
        <v>6430</v>
      </c>
      <c r="D2025" s="264" t="s">
        <v>6431</v>
      </c>
      <c r="E2025" s="259" t="s">
        <v>6454</v>
      </c>
      <c r="F2025" s="259" t="s">
        <v>6479</v>
      </c>
      <c r="G2025" s="524">
        <v>56218</v>
      </c>
      <c r="H2025" s="491"/>
      <c r="I2025" s="491"/>
      <c r="J2025" s="491" t="s">
        <v>2202</v>
      </c>
      <c r="K2025" s="522">
        <v>43726</v>
      </c>
      <c r="L2025" s="264" t="s">
        <v>6506</v>
      </c>
      <c r="M2025" s="264" t="s">
        <v>6691</v>
      </c>
    </row>
    <row r="2026" spans="2:13" ht="38.25">
      <c r="B2026" s="21">
        <v>690</v>
      </c>
      <c r="C2026" s="528" t="s">
        <v>7043</v>
      </c>
      <c r="D2026" s="116" t="s">
        <v>7044</v>
      </c>
      <c r="E2026" s="116" t="s">
        <v>7045</v>
      </c>
      <c r="F2026" s="116" t="s">
        <v>7046</v>
      </c>
      <c r="G2026" s="529">
        <v>200</v>
      </c>
      <c r="H2026" s="528" t="s">
        <v>2202</v>
      </c>
      <c r="I2026" s="528"/>
      <c r="J2026" s="528"/>
      <c r="K2026" s="530" t="s">
        <v>7047</v>
      </c>
      <c r="L2026" s="116" t="s">
        <v>7048</v>
      </c>
      <c r="M2026" s="264" t="s">
        <v>6690</v>
      </c>
    </row>
    <row r="2027" spans="2:13" ht="25.5">
      <c r="B2027" s="21">
        <v>691</v>
      </c>
      <c r="C2027" s="528" t="s">
        <v>7049</v>
      </c>
      <c r="D2027" s="528" t="s">
        <v>7050</v>
      </c>
      <c r="E2027" s="116" t="s">
        <v>7051</v>
      </c>
      <c r="F2027" s="116" t="s">
        <v>7052</v>
      </c>
      <c r="G2027" s="74">
        <v>300</v>
      </c>
      <c r="H2027" s="528" t="s">
        <v>2202</v>
      </c>
      <c r="I2027" s="528"/>
      <c r="J2027" s="528"/>
      <c r="K2027" s="530" t="s">
        <v>7047</v>
      </c>
      <c r="L2027" s="116" t="s">
        <v>7053</v>
      </c>
      <c r="M2027" s="264" t="s">
        <v>6690</v>
      </c>
    </row>
    <row r="2028" spans="2:13" ht="25.5">
      <c r="B2028" s="21">
        <v>692</v>
      </c>
      <c r="C2028" s="531" t="s">
        <v>7054</v>
      </c>
      <c r="D2028" s="531" t="s">
        <v>7055</v>
      </c>
      <c r="E2028" s="532" t="s">
        <v>7056</v>
      </c>
      <c r="F2028" s="532" t="s">
        <v>7057</v>
      </c>
      <c r="G2028" s="533">
        <v>200</v>
      </c>
      <c r="H2028" s="531" t="s">
        <v>2202</v>
      </c>
      <c r="I2028" s="531"/>
      <c r="J2028" s="531"/>
      <c r="K2028" s="530" t="s">
        <v>7047</v>
      </c>
      <c r="L2028" s="116" t="s">
        <v>7058</v>
      </c>
      <c r="M2028" s="264" t="s">
        <v>6690</v>
      </c>
    </row>
    <row r="2029" spans="2:13" ht="38.25">
      <c r="B2029" s="21">
        <v>693</v>
      </c>
      <c r="C2029" s="534" t="s">
        <v>3840</v>
      </c>
      <c r="D2029" s="510" t="s">
        <v>7059</v>
      </c>
      <c r="E2029" s="510" t="s">
        <v>3841</v>
      </c>
      <c r="F2029" s="510" t="s">
        <v>7060</v>
      </c>
      <c r="G2029" s="535">
        <v>3700</v>
      </c>
      <c r="H2029" s="534" t="s">
        <v>2202</v>
      </c>
      <c r="I2029" s="534"/>
      <c r="J2029" s="534"/>
      <c r="K2029" s="497" t="s">
        <v>6872</v>
      </c>
      <c r="L2029" s="510" t="s">
        <v>7061</v>
      </c>
      <c r="M2029" s="264" t="s">
        <v>6690</v>
      </c>
    </row>
    <row r="2030" spans="2:13" ht="25.5">
      <c r="B2030" s="21">
        <v>694</v>
      </c>
      <c r="C2030" s="534" t="s">
        <v>2732</v>
      </c>
      <c r="D2030" s="534" t="s">
        <v>7062</v>
      </c>
      <c r="E2030" s="510" t="s">
        <v>7063</v>
      </c>
      <c r="F2030" s="510" t="s">
        <v>7064</v>
      </c>
      <c r="G2030" s="535">
        <v>2257</v>
      </c>
      <c r="H2030" s="534" t="s">
        <v>2202</v>
      </c>
      <c r="I2030" s="534"/>
      <c r="J2030" s="534"/>
      <c r="K2030" s="497" t="s">
        <v>6954</v>
      </c>
      <c r="L2030" s="510" t="s">
        <v>7065</v>
      </c>
      <c r="M2030" s="264" t="s">
        <v>6690</v>
      </c>
    </row>
    <row r="2031" spans="2:13" ht="51">
      <c r="B2031" s="21">
        <v>695</v>
      </c>
      <c r="C2031" s="510" t="s">
        <v>8487</v>
      </c>
      <c r="D2031" s="510" t="s">
        <v>8488</v>
      </c>
      <c r="E2031" s="510" t="s">
        <v>8489</v>
      </c>
      <c r="F2031" s="510" t="s">
        <v>8490</v>
      </c>
      <c r="G2031" s="535">
        <v>6252</v>
      </c>
      <c r="H2031" s="534" t="s">
        <v>2202</v>
      </c>
      <c r="I2031" s="534"/>
      <c r="J2031" s="534"/>
      <c r="K2031" s="497">
        <v>44067</v>
      </c>
      <c r="L2031" s="510" t="s">
        <v>8490</v>
      </c>
      <c r="M2031" s="491" t="s">
        <v>4403</v>
      </c>
    </row>
    <row r="2032" spans="2:13" ht="25.5">
      <c r="B2032" s="21">
        <v>696</v>
      </c>
      <c r="C2032" s="534" t="s">
        <v>2177</v>
      </c>
      <c r="D2032" s="510" t="s">
        <v>8491</v>
      </c>
      <c r="E2032" s="508" t="s">
        <v>8492</v>
      </c>
      <c r="F2032" s="508" t="s">
        <v>8493</v>
      </c>
      <c r="G2032" s="509">
        <v>200</v>
      </c>
      <c r="H2032" s="491" t="s">
        <v>2202</v>
      </c>
      <c r="I2032" s="491"/>
      <c r="J2032" s="491"/>
      <c r="K2032" s="496">
        <v>44070</v>
      </c>
      <c r="L2032" s="508" t="s">
        <v>8494</v>
      </c>
      <c r="M2032" s="491" t="s">
        <v>4403</v>
      </c>
    </row>
    <row r="2033" spans="2:13" ht="38.25">
      <c r="B2033" s="21">
        <v>697</v>
      </c>
      <c r="C2033" s="491" t="s">
        <v>5042</v>
      </c>
      <c r="D2033" s="508" t="s">
        <v>8688</v>
      </c>
      <c r="E2033" s="508" t="s">
        <v>8689</v>
      </c>
      <c r="F2033" s="508" t="s">
        <v>8690</v>
      </c>
      <c r="G2033" s="509">
        <v>150</v>
      </c>
      <c r="H2033" s="491" t="s">
        <v>2202</v>
      </c>
      <c r="I2033" s="491"/>
      <c r="J2033" s="491"/>
      <c r="K2033" s="496">
        <v>44088</v>
      </c>
      <c r="L2033" s="508" t="s">
        <v>8691</v>
      </c>
      <c r="M2033" s="491" t="s">
        <v>4403</v>
      </c>
    </row>
    <row r="2034" spans="2:13" ht="51">
      <c r="B2034" s="21">
        <v>698</v>
      </c>
      <c r="C2034" s="491" t="s">
        <v>4791</v>
      </c>
      <c r="D2034" s="508" t="s">
        <v>9647</v>
      </c>
      <c r="E2034" s="508" t="s">
        <v>9648</v>
      </c>
      <c r="F2034" s="508" t="s">
        <v>9649</v>
      </c>
      <c r="G2034" s="509">
        <v>400</v>
      </c>
      <c r="H2034" s="491" t="s">
        <v>2202</v>
      </c>
      <c r="I2034" s="491"/>
      <c r="J2034" s="491"/>
      <c r="K2034" s="496">
        <v>44172</v>
      </c>
      <c r="L2034" s="508" t="s">
        <v>9650</v>
      </c>
      <c r="M2034" s="491" t="s">
        <v>4403</v>
      </c>
    </row>
    <row r="2035" spans="1:13" ht="51">
      <c r="A2035" s="12"/>
      <c r="B2035" s="21">
        <v>699</v>
      </c>
      <c r="C2035" s="491" t="s">
        <v>1150</v>
      </c>
      <c r="D2035" s="508" t="s">
        <v>9651</v>
      </c>
      <c r="E2035" s="508" t="s">
        <v>9652</v>
      </c>
      <c r="F2035" s="508" t="s">
        <v>9653</v>
      </c>
      <c r="G2035" s="509">
        <v>300</v>
      </c>
      <c r="H2035" s="491" t="s">
        <v>2202</v>
      </c>
      <c r="I2035" s="491"/>
      <c r="J2035" s="491"/>
      <c r="K2035" s="496">
        <v>44250</v>
      </c>
      <c r="L2035" s="508" t="s">
        <v>9654</v>
      </c>
      <c r="M2035" s="491" t="s">
        <v>4403</v>
      </c>
    </row>
    <row r="2036" spans="1:13" ht="51">
      <c r="A2036" s="12"/>
      <c r="B2036" s="21">
        <v>700</v>
      </c>
      <c r="C2036" s="491" t="s">
        <v>9655</v>
      </c>
      <c r="D2036" s="508" t="s">
        <v>9656</v>
      </c>
      <c r="E2036" s="508" t="s">
        <v>9657</v>
      </c>
      <c r="F2036" s="508" t="s">
        <v>9658</v>
      </c>
      <c r="G2036" s="536" t="s">
        <v>9659</v>
      </c>
      <c r="H2036" s="491" t="s">
        <v>2202</v>
      </c>
      <c r="I2036" s="491"/>
      <c r="J2036" s="491"/>
      <c r="K2036" s="496">
        <v>44314</v>
      </c>
      <c r="L2036" s="508" t="s">
        <v>9660</v>
      </c>
      <c r="M2036" s="491" t="s">
        <v>4403</v>
      </c>
    </row>
    <row r="2037" spans="1:13" ht="51">
      <c r="A2037" s="12"/>
      <c r="B2037" s="21">
        <v>701</v>
      </c>
      <c r="C2037" s="491" t="s">
        <v>8386</v>
      </c>
      <c r="D2037" s="508" t="s">
        <v>9661</v>
      </c>
      <c r="E2037" s="508" t="s">
        <v>9662</v>
      </c>
      <c r="F2037" s="508" t="s">
        <v>9663</v>
      </c>
      <c r="G2037" s="509">
        <v>1826</v>
      </c>
      <c r="H2037" s="491" t="s">
        <v>2202</v>
      </c>
      <c r="I2037" s="491"/>
      <c r="J2037" s="491"/>
      <c r="K2037" s="496">
        <v>44173</v>
      </c>
      <c r="L2037" s="508" t="s">
        <v>9664</v>
      </c>
      <c r="M2037" s="491" t="s">
        <v>8086</v>
      </c>
    </row>
    <row r="2038" spans="2:12" ht="12.75">
      <c r="B2038" s="21">
        <v>702</v>
      </c>
      <c r="C2038" s="169"/>
      <c r="D2038" s="169"/>
      <c r="E2038" s="83"/>
      <c r="F2038" s="83"/>
      <c r="G2038" s="169"/>
      <c r="H2038" s="169"/>
      <c r="I2038" s="169"/>
      <c r="J2038" s="169"/>
      <c r="K2038" s="161"/>
      <c r="L2038" s="9"/>
    </row>
    <row r="2039" spans="2:12" ht="12.75">
      <c r="B2039" s="21">
        <v>703</v>
      </c>
      <c r="C2039" s="207"/>
      <c r="D2039" s="206"/>
      <c r="E2039" s="206"/>
      <c r="F2039" s="206"/>
      <c r="G2039" s="207"/>
      <c r="H2039" s="207"/>
      <c r="I2039" s="207"/>
      <c r="J2039" s="207"/>
      <c r="K2039" s="168"/>
      <c r="L2039" s="206"/>
    </row>
    <row r="2040" spans="2:12" ht="12.75">
      <c r="B2040" s="21">
        <v>704</v>
      </c>
      <c r="C2040" s="207"/>
      <c r="D2040" s="207"/>
      <c r="E2040" s="206"/>
      <c r="F2040" s="206"/>
      <c r="G2040" s="207"/>
      <c r="H2040" s="207"/>
      <c r="I2040" s="207"/>
      <c r="J2040" s="207"/>
      <c r="K2040" s="168"/>
      <c r="L2040" s="206"/>
    </row>
    <row r="2041" spans="2:12" ht="12.75">
      <c r="B2041" s="21">
        <v>705</v>
      </c>
      <c r="C2041" s="206"/>
      <c r="D2041" s="206"/>
      <c r="E2041" s="206"/>
      <c r="F2041" s="206"/>
      <c r="G2041" s="207"/>
      <c r="H2041" s="207"/>
      <c r="I2041" s="207"/>
      <c r="J2041" s="207"/>
      <c r="K2041" s="168"/>
      <c r="L2041" s="206"/>
    </row>
    <row r="2042" spans="2:12" ht="12.75">
      <c r="B2042" s="21">
        <v>706</v>
      </c>
      <c r="C2042" s="207"/>
      <c r="D2042" s="206"/>
      <c r="E2042" s="180"/>
      <c r="F2042" s="180"/>
      <c r="G2042" s="178"/>
      <c r="H2042" s="178"/>
      <c r="I2042" s="178"/>
      <c r="J2042" s="178"/>
      <c r="K2042" s="179"/>
      <c r="L2042" s="180"/>
    </row>
    <row r="2043" spans="2:12" ht="12.75">
      <c r="B2043" s="21">
        <v>707</v>
      </c>
      <c r="C2043" s="38"/>
      <c r="D2043" s="9"/>
      <c r="E2043" s="9"/>
      <c r="F2043" s="9"/>
      <c r="G2043" s="15"/>
      <c r="H2043" s="10"/>
      <c r="I2043" s="15"/>
      <c r="J2043" s="9"/>
      <c r="K2043" s="14"/>
      <c r="L2043" s="9"/>
    </row>
    <row r="2044" spans="2:12" ht="12.75">
      <c r="B2044" s="21">
        <v>708</v>
      </c>
      <c r="C2044" s="38"/>
      <c r="D2044" s="9"/>
      <c r="E2044" s="9"/>
      <c r="F2044" s="9"/>
      <c r="G2044" s="15"/>
      <c r="H2044" s="10"/>
      <c r="I2044" s="15"/>
      <c r="J2044" s="9"/>
      <c r="K2044" s="14"/>
      <c r="L2044" s="9"/>
    </row>
    <row r="2045" spans="2:12" ht="12.75">
      <c r="B2045" s="21">
        <v>709</v>
      </c>
      <c r="C2045" s="38"/>
      <c r="D2045" s="9"/>
      <c r="E2045" s="9"/>
      <c r="F2045" s="9"/>
      <c r="G2045" s="15"/>
      <c r="H2045" s="10"/>
      <c r="I2045" s="15"/>
      <c r="J2045" s="9"/>
      <c r="K2045" s="14"/>
      <c r="L2045" s="9"/>
    </row>
    <row r="2046" spans="2:12" ht="12.75">
      <c r="B2046" s="21">
        <v>710</v>
      </c>
      <c r="C2046" s="38"/>
      <c r="D2046" s="9"/>
      <c r="E2046" s="9"/>
      <c r="F2046" s="9"/>
      <c r="G2046" s="15"/>
      <c r="H2046" s="10"/>
      <c r="I2046" s="15"/>
      <c r="J2046" s="9"/>
      <c r="K2046" s="14"/>
      <c r="L2046" s="9"/>
    </row>
    <row r="2047" spans="2:12" ht="12.75">
      <c r="B2047" s="21">
        <v>711</v>
      </c>
      <c r="C2047" s="38"/>
      <c r="D2047" s="9"/>
      <c r="E2047" s="9"/>
      <c r="F2047" s="9"/>
      <c r="G2047" s="15"/>
      <c r="H2047" s="10"/>
      <c r="I2047" s="15"/>
      <c r="J2047" s="9"/>
      <c r="K2047" s="14"/>
      <c r="L2047" s="9"/>
    </row>
    <row r="2048" spans="2:12" ht="12.75">
      <c r="B2048" s="21">
        <v>712</v>
      </c>
      <c r="C2048" s="38"/>
      <c r="D2048" s="9"/>
      <c r="E2048" s="9"/>
      <c r="F2048" s="9"/>
      <c r="G2048" s="15"/>
      <c r="H2048" s="10"/>
      <c r="I2048" s="15"/>
      <c r="J2048" s="9"/>
      <c r="K2048" s="14"/>
      <c r="L2048" s="9"/>
    </row>
    <row r="2049" spans="1:13" ht="12.75">
      <c r="A2049" s="12"/>
      <c r="B2049" s="21">
        <v>713</v>
      </c>
      <c r="C2049" s="38"/>
      <c r="D2049" s="9"/>
      <c r="E2049" s="9"/>
      <c r="F2049" s="181"/>
      <c r="G2049" s="15"/>
      <c r="H2049" s="10"/>
      <c r="I2049" s="15"/>
      <c r="J2049" s="9"/>
      <c r="K2049" s="14"/>
      <c r="L2049" s="9"/>
      <c r="M2049" s="12"/>
    </row>
    <row r="2050" spans="1:13" ht="12.75">
      <c r="A2050" s="12"/>
      <c r="B2050" s="21">
        <v>714</v>
      </c>
      <c r="C2050" s="38"/>
      <c r="D2050" s="9"/>
      <c r="E2050" s="9"/>
      <c r="F2050" s="43"/>
      <c r="G2050" s="15"/>
      <c r="H2050" s="10"/>
      <c r="I2050" s="15"/>
      <c r="J2050" s="9"/>
      <c r="K2050" s="14"/>
      <c r="L2050" s="9"/>
      <c r="M2050" s="12"/>
    </row>
    <row r="2051" spans="1:13" ht="12.75">
      <c r="A2051" s="12"/>
      <c r="B2051" s="21">
        <v>715</v>
      </c>
      <c r="C2051" s="38"/>
      <c r="D2051" s="9"/>
      <c r="E2051" s="9"/>
      <c r="F2051" s="9"/>
      <c r="G2051" s="15"/>
      <c r="H2051" s="10"/>
      <c r="I2051" s="15"/>
      <c r="J2051" s="9"/>
      <c r="K2051" s="14"/>
      <c r="L2051" s="9"/>
      <c r="M2051" s="12"/>
    </row>
    <row r="2052" spans="2:12" ht="12.75">
      <c r="B2052" s="21">
        <v>716</v>
      </c>
      <c r="C2052" s="38"/>
      <c r="D2052" s="9"/>
      <c r="E2052" s="9"/>
      <c r="F2052" s="9"/>
      <c r="G2052" s="15"/>
      <c r="H2052" s="10"/>
      <c r="I2052" s="15"/>
      <c r="J2052" s="9"/>
      <c r="K2052" s="14"/>
      <c r="L2052" s="9"/>
    </row>
    <row r="2053" spans="2:12" ht="12.75">
      <c r="B2053" s="21">
        <v>717</v>
      </c>
      <c r="C2053" s="38"/>
      <c r="D2053" s="9"/>
      <c r="E2053" s="9"/>
      <c r="F2053" s="9"/>
      <c r="G2053" s="15"/>
      <c r="H2053" s="10"/>
      <c r="I2053" s="15"/>
      <c r="J2053" s="9"/>
      <c r="K2053" s="14"/>
      <c r="L2053" s="9"/>
    </row>
    <row r="2054" spans="2:12" ht="12.75">
      <c r="B2054" s="21">
        <v>718</v>
      </c>
      <c r="C2054" s="38"/>
      <c r="D2054" s="9"/>
      <c r="E2054" s="9"/>
      <c r="F2054" s="9"/>
      <c r="G2054" s="15"/>
      <c r="H2054" s="10"/>
      <c r="I2054" s="15"/>
      <c r="J2054" s="9"/>
      <c r="K2054" s="14"/>
      <c r="L2054" s="9"/>
    </row>
    <row r="2055" spans="2:12" ht="12.75">
      <c r="B2055" s="21">
        <v>719</v>
      </c>
      <c r="C2055" s="38"/>
      <c r="D2055" s="9"/>
      <c r="E2055" s="9"/>
      <c r="F2055" s="9"/>
      <c r="G2055" s="15"/>
      <c r="H2055" s="10"/>
      <c r="I2055" s="15"/>
      <c r="J2055" s="9"/>
      <c r="K2055" s="14"/>
      <c r="L2055" s="9"/>
    </row>
    <row r="2056" spans="2:12" ht="12.75">
      <c r="B2056" s="21">
        <v>720</v>
      </c>
      <c r="C2056" s="38"/>
      <c r="D2056" s="9"/>
      <c r="E2056" s="9"/>
      <c r="F2056" s="9"/>
      <c r="G2056" s="15"/>
      <c r="H2056" s="10"/>
      <c r="I2056" s="15"/>
      <c r="J2056" s="9"/>
      <c r="K2056" s="14"/>
      <c r="L2056" s="9"/>
    </row>
    <row r="2057" spans="2:12" ht="12.75">
      <c r="B2057" s="21">
        <v>721</v>
      </c>
      <c r="C2057" s="38"/>
      <c r="D2057" s="9"/>
      <c r="E2057" s="9"/>
      <c r="F2057" s="9"/>
      <c r="G2057" s="15"/>
      <c r="H2057" s="10"/>
      <c r="I2057" s="15"/>
      <c r="J2057" s="9"/>
      <c r="K2057" s="14"/>
      <c r="L2057" s="9"/>
    </row>
    <row r="2058" spans="2:12" ht="12.75">
      <c r="B2058" s="21">
        <v>722</v>
      </c>
      <c r="C2058" s="38"/>
      <c r="D2058" s="9"/>
      <c r="E2058" s="9"/>
      <c r="F2058" s="9"/>
      <c r="G2058" s="15"/>
      <c r="H2058" s="10"/>
      <c r="I2058" s="15"/>
      <c r="J2058" s="9"/>
      <c r="K2058" s="14"/>
      <c r="L2058" s="9"/>
    </row>
    <row r="2059" spans="2:12" ht="12.75">
      <c r="B2059" s="21">
        <v>723</v>
      </c>
      <c r="C2059" s="38"/>
      <c r="D2059" s="9"/>
      <c r="E2059" s="9"/>
      <c r="F2059" s="9"/>
      <c r="G2059" s="15"/>
      <c r="H2059" s="10"/>
      <c r="I2059" s="15"/>
      <c r="J2059" s="9"/>
      <c r="K2059" s="14"/>
      <c r="L2059" s="9"/>
    </row>
    <row r="2060" spans="2:12" ht="12.75">
      <c r="B2060" s="21">
        <v>724</v>
      </c>
      <c r="C2060" s="38"/>
      <c r="D2060" s="9"/>
      <c r="E2060" s="9"/>
      <c r="F2060" s="9"/>
      <c r="G2060" s="15"/>
      <c r="H2060" s="10"/>
      <c r="I2060" s="15"/>
      <c r="J2060" s="9"/>
      <c r="K2060" s="14"/>
      <c r="L2060" s="9"/>
    </row>
    <row r="2061" spans="2:12" ht="12.75">
      <c r="B2061" s="21">
        <v>725</v>
      </c>
      <c r="C2061" s="38"/>
      <c r="D2061" s="9"/>
      <c r="E2061" s="9"/>
      <c r="F2061" s="9"/>
      <c r="G2061" s="15"/>
      <c r="H2061" s="10"/>
      <c r="I2061" s="15"/>
      <c r="J2061" s="9"/>
      <c r="K2061" s="14"/>
      <c r="L2061" s="9"/>
    </row>
    <row r="2062" spans="2:12" ht="12.75">
      <c r="B2062" s="21">
        <v>726</v>
      </c>
      <c r="C2062" s="38"/>
      <c r="D2062" s="9"/>
      <c r="E2062" s="9"/>
      <c r="F2062" s="9"/>
      <c r="G2062" s="15"/>
      <c r="H2062" s="10"/>
      <c r="I2062" s="15"/>
      <c r="J2062" s="9"/>
      <c r="K2062" s="14"/>
      <c r="L2062" s="9"/>
    </row>
    <row r="2063" spans="1:13" ht="12.75">
      <c r="A2063" s="12"/>
      <c r="B2063" s="21">
        <v>727</v>
      </c>
      <c r="C2063" s="38"/>
      <c r="D2063" s="9"/>
      <c r="E2063" s="9"/>
      <c r="F2063" s="181"/>
      <c r="G2063" s="15"/>
      <c r="H2063" s="10"/>
      <c r="I2063" s="15"/>
      <c r="J2063" s="9"/>
      <c r="K2063" s="14"/>
      <c r="L2063" s="9"/>
      <c r="M2063" s="12"/>
    </row>
    <row r="2064" spans="1:13" ht="12.75">
      <c r="A2064" s="12"/>
      <c r="B2064" s="21">
        <v>728</v>
      </c>
      <c r="C2064" s="38"/>
      <c r="D2064" s="9"/>
      <c r="E2064" s="9"/>
      <c r="F2064" s="43"/>
      <c r="G2064" s="15"/>
      <c r="H2064" s="10"/>
      <c r="I2064" s="15"/>
      <c r="J2064" s="9"/>
      <c r="K2064" s="14"/>
      <c r="L2064" s="9"/>
      <c r="M2064" s="12"/>
    </row>
    <row r="2065" spans="1:13" ht="12.75">
      <c r="A2065" s="12"/>
      <c r="B2065" s="21">
        <v>729</v>
      </c>
      <c r="C2065" s="38"/>
      <c r="D2065" s="9"/>
      <c r="E2065" s="9"/>
      <c r="F2065" s="9"/>
      <c r="G2065" s="15"/>
      <c r="H2065" s="10"/>
      <c r="I2065" s="15"/>
      <c r="J2065" s="9"/>
      <c r="K2065" s="14"/>
      <c r="L2065" s="9"/>
      <c r="M2065" s="12"/>
    </row>
    <row r="2066" spans="1:13" ht="12.75">
      <c r="A2066" s="12"/>
      <c r="B2066" s="21">
        <v>730</v>
      </c>
      <c r="C2066" s="38"/>
      <c r="D2066" s="9"/>
      <c r="E2066" s="9"/>
      <c r="F2066" s="9"/>
      <c r="G2066" s="15"/>
      <c r="H2066" s="10"/>
      <c r="I2066" s="15"/>
      <c r="J2066" s="9"/>
      <c r="K2066" s="14"/>
      <c r="L2066" s="9"/>
      <c r="M2066" s="12"/>
    </row>
    <row r="2067" spans="1:13" ht="12.75">
      <c r="A2067" s="12"/>
      <c r="B2067" s="21">
        <v>731</v>
      </c>
      <c r="C2067" s="38"/>
      <c r="D2067" s="9"/>
      <c r="E2067" s="9"/>
      <c r="F2067" s="43"/>
      <c r="G2067" s="15"/>
      <c r="H2067" s="10"/>
      <c r="I2067" s="15"/>
      <c r="J2067" s="9"/>
      <c r="K2067" s="14"/>
      <c r="L2067" s="9"/>
      <c r="M2067" s="12"/>
    </row>
    <row r="2068" spans="1:13" ht="12.75">
      <c r="A2068" s="12"/>
      <c r="B2068" s="21">
        <v>732</v>
      </c>
      <c r="C2068" s="38"/>
      <c r="D2068" s="9"/>
      <c r="E2068" s="9"/>
      <c r="F2068" s="43"/>
      <c r="G2068" s="15"/>
      <c r="H2068" s="10"/>
      <c r="I2068" s="15"/>
      <c r="J2068" s="9"/>
      <c r="K2068" s="14"/>
      <c r="L2068" s="9"/>
      <c r="M2068" s="12"/>
    </row>
    <row r="2069" spans="1:115" s="47" customFormat="1" ht="12.75">
      <c r="A2069" s="76">
        <v>12</v>
      </c>
      <c r="B2069" s="555" t="s">
        <v>2558</v>
      </c>
      <c r="C2069" s="556"/>
      <c r="D2069" s="556"/>
      <c r="E2069" s="556"/>
      <c r="F2069" s="556"/>
      <c r="G2069" s="556"/>
      <c r="H2069" s="556"/>
      <c r="I2069" s="556"/>
      <c r="J2069" s="556"/>
      <c r="K2069" s="556"/>
      <c r="L2069" s="556"/>
      <c r="M2069" s="557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  <c r="AO2069" s="46"/>
      <c r="AP2069" s="46"/>
      <c r="AQ2069" s="46"/>
      <c r="AR2069" s="46"/>
      <c r="AS2069" s="46"/>
      <c r="AT2069" s="46"/>
      <c r="AU2069" s="46"/>
      <c r="AV2069" s="46"/>
      <c r="AW2069" s="46"/>
      <c r="AX2069" s="46"/>
      <c r="AY2069" s="46"/>
      <c r="AZ2069" s="46"/>
      <c r="BA2069" s="46"/>
      <c r="BB2069" s="46"/>
      <c r="BC2069" s="46"/>
      <c r="BD2069" s="46"/>
      <c r="BE2069" s="46"/>
      <c r="BF2069" s="46"/>
      <c r="BG2069" s="46"/>
      <c r="BH2069" s="46"/>
      <c r="BI2069" s="46"/>
      <c r="BJ2069" s="46"/>
      <c r="BK2069" s="46"/>
      <c r="BL2069" s="46"/>
      <c r="BM2069" s="46"/>
      <c r="BN2069" s="46"/>
      <c r="BO2069" s="46"/>
      <c r="BP2069" s="46"/>
      <c r="BQ2069" s="46"/>
      <c r="BR2069" s="46"/>
      <c r="BS2069" s="46"/>
      <c r="BT2069" s="46"/>
      <c r="BU2069" s="46"/>
      <c r="BV2069" s="46"/>
      <c r="BW2069" s="46"/>
      <c r="BX2069" s="46"/>
      <c r="BY2069" s="46"/>
      <c r="BZ2069" s="46"/>
      <c r="CA2069" s="46"/>
      <c r="CB2069" s="46"/>
      <c r="CC2069" s="46"/>
      <c r="CD2069" s="46"/>
      <c r="CE2069" s="46"/>
      <c r="CF2069" s="46"/>
      <c r="CG2069" s="46"/>
      <c r="CH2069" s="46"/>
      <c r="CI2069" s="46"/>
      <c r="CJ2069" s="46"/>
      <c r="CK2069" s="46"/>
      <c r="CL2069" s="46"/>
      <c r="CM2069" s="46"/>
      <c r="CN2069" s="46"/>
      <c r="CO2069" s="46"/>
      <c r="CP2069" s="46"/>
      <c r="CQ2069" s="46"/>
      <c r="CR2069" s="46"/>
      <c r="CS2069" s="46"/>
      <c r="CT2069" s="46"/>
      <c r="CU2069" s="46"/>
      <c r="CV2069" s="46"/>
      <c r="CW2069" s="46"/>
      <c r="CX2069" s="46"/>
      <c r="CY2069" s="46"/>
      <c r="CZ2069" s="46"/>
      <c r="DA2069" s="46"/>
      <c r="DB2069" s="46"/>
      <c r="DC2069" s="46"/>
      <c r="DD2069" s="46"/>
      <c r="DE2069" s="46"/>
      <c r="DF2069" s="46"/>
      <c r="DG2069" s="46"/>
      <c r="DH2069" s="46"/>
      <c r="DI2069" s="46"/>
      <c r="DJ2069" s="46"/>
      <c r="DK2069" s="46"/>
    </row>
    <row r="2070" spans="1:13" ht="12.75">
      <c r="A2070" s="12"/>
      <c r="B2070" s="74">
        <v>1</v>
      </c>
      <c r="C2070" s="75"/>
      <c r="D2070" s="9"/>
      <c r="E2070" s="9"/>
      <c r="F2070" s="9"/>
      <c r="G2070" s="9"/>
      <c r="H2070" s="9"/>
      <c r="I2070" s="9"/>
      <c r="J2070" s="9"/>
      <c r="K2070" s="14"/>
      <c r="L2070" s="9"/>
      <c r="M2070" s="9"/>
    </row>
    <row r="2071" spans="1:13" ht="12.75">
      <c r="A2071" s="12"/>
      <c r="B2071" s="21"/>
      <c r="C2071" s="38"/>
      <c r="D2071" s="9"/>
      <c r="E2071" s="9"/>
      <c r="F2071" s="9"/>
      <c r="G2071" s="15"/>
      <c r="H2071" s="10"/>
      <c r="I2071" s="15"/>
      <c r="J2071" s="9"/>
      <c r="K2071" s="14"/>
      <c r="L2071" s="9"/>
      <c r="M2071" s="12"/>
    </row>
    <row r="2072" spans="1:13" ht="12.75">
      <c r="A2072" s="12"/>
      <c r="B2072" s="21"/>
      <c r="C2072" s="38"/>
      <c r="D2072" s="9"/>
      <c r="E2072" s="9"/>
      <c r="F2072" s="9"/>
      <c r="G2072" s="15"/>
      <c r="H2072" s="10"/>
      <c r="I2072" s="15"/>
      <c r="J2072" s="9"/>
      <c r="K2072" s="14"/>
      <c r="L2072" s="9"/>
      <c r="M2072" s="12"/>
    </row>
    <row r="2073" spans="2:12" ht="12.75">
      <c r="B2073" s="21"/>
      <c r="C2073" s="38"/>
      <c r="D2073" s="9"/>
      <c r="E2073" s="9"/>
      <c r="F2073" s="9"/>
      <c r="G2073" s="15"/>
      <c r="H2073" s="10"/>
      <c r="I2073" s="15"/>
      <c r="J2073" s="9"/>
      <c r="K2073" s="14"/>
      <c r="L2073" s="9"/>
    </row>
    <row r="2074" spans="2:12" ht="12.75">
      <c r="B2074" s="21"/>
      <c r="C2074" s="38"/>
      <c r="D2074" s="9"/>
      <c r="E2074" s="9"/>
      <c r="F2074" s="9"/>
      <c r="G2074" s="15"/>
      <c r="H2074" s="10"/>
      <c r="I2074" s="15"/>
      <c r="J2074" s="9"/>
      <c r="K2074" s="14"/>
      <c r="L2074" s="9"/>
    </row>
    <row r="2075" spans="2:12" ht="12.75">
      <c r="B2075" s="21"/>
      <c r="C2075" s="38"/>
      <c r="D2075" s="9"/>
      <c r="E2075" s="9"/>
      <c r="F2075" s="9"/>
      <c r="G2075" s="15"/>
      <c r="H2075" s="10"/>
      <c r="I2075" s="15"/>
      <c r="J2075" s="9"/>
      <c r="K2075" s="14"/>
      <c r="L2075" s="9"/>
    </row>
    <row r="2076" spans="2:12" ht="12.75">
      <c r="B2076" s="21"/>
      <c r="C2076" s="38"/>
      <c r="D2076" s="9"/>
      <c r="E2076" s="9"/>
      <c r="F2076" s="9"/>
      <c r="G2076" s="15"/>
      <c r="H2076" s="10"/>
      <c r="I2076" s="15"/>
      <c r="J2076" s="9"/>
      <c r="K2076" s="14"/>
      <c r="L2076" s="9"/>
    </row>
    <row r="2077" spans="2:12" ht="12.75">
      <c r="B2077" s="21"/>
      <c r="C2077" s="38"/>
      <c r="D2077" s="9"/>
      <c r="E2077" s="9"/>
      <c r="F2077" s="9"/>
      <c r="G2077" s="15"/>
      <c r="H2077" s="10"/>
      <c r="I2077" s="15"/>
      <c r="J2077" s="9"/>
      <c r="K2077" s="14"/>
      <c r="L2077" s="9"/>
    </row>
    <row r="2078" spans="2:12" ht="12.75">
      <c r="B2078" s="21"/>
      <c r="C2078" s="38"/>
      <c r="D2078" s="9"/>
      <c r="E2078" s="9"/>
      <c r="F2078" s="9"/>
      <c r="G2078" s="15"/>
      <c r="H2078" s="10"/>
      <c r="I2078" s="15"/>
      <c r="J2078" s="9"/>
      <c r="K2078" s="14"/>
      <c r="L2078" s="9"/>
    </row>
    <row r="2079" spans="2:12" ht="12.75">
      <c r="B2079" s="21"/>
      <c r="C2079" s="38"/>
      <c r="D2079" s="9"/>
      <c r="E2079" s="9"/>
      <c r="F2079" s="9"/>
      <c r="G2079" s="15"/>
      <c r="H2079" s="10"/>
      <c r="I2079" s="15"/>
      <c r="J2079" s="9"/>
      <c r="K2079" s="14"/>
      <c r="L2079" s="9"/>
    </row>
    <row r="2080" spans="2:12" ht="12.75">
      <c r="B2080" s="21"/>
      <c r="C2080" s="38"/>
      <c r="D2080" s="9"/>
      <c r="E2080" s="9"/>
      <c r="F2080" s="9"/>
      <c r="G2080" s="15"/>
      <c r="H2080" s="10"/>
      <c r="I2080" s="15"/>
      <c r="J2080" s="9"/>
      <c r="K2080" s="14"/>
      <c r="L2080" s="9"/>
    </row>
    <row r="2081" spans="2:12" ht="12.75">
      <c r="B2081" s="21"/>
      <c r="C2081" s="38"/>
      <c r="D2081" s="9"/>
      <c r="E2081" s="9"/>
      <c r="F2081" s="9"/>
      <c r="G2081" s="15"/>
      <c r="H2081" s="10"/>
      <c r="I2081" s="15"/>
      <c r="J2081" s="9"/>
      <c r="K2081" s="14"/>
      <c r="L2081" s="9"/>
    </row>
    <row r="2082" spans="2:12" ht="12.75">
      <c r="B2082" s="21"/>
      <c r="C2082" s="38"/>
      <c r="D2082" s="9"/>
      <c r="E2082" s="9"/>
      <c r="F2082" s="9"/>
      <c r="G2082" s="15"/>
      <c r="H2082" s="10"/>
      <c r="I2082" s="15"/>
      <c r="J2082" s="9"/>
      <c r="K2082" s="14"/>
      <c r="L2082" s="9"/>
    </row>
    <row r="2083" spans="2:12" ht="12.75">
      <c r="B2083" s="21"/>
      <c r="C2083" s="38"/>
      <c r="D2083" s="9"/>
      <c r="E2083" s="9"/>
      <c r="F2083" s="9"/>
      <c r="G2083" s="15"/>
      <c r="H2083" s="10"/>
      <c r="I2083" s="15"/>
      <c r="J2083" s="9"/>
      <c r="K2083" s="14"/>
      <c r="L2083" s="9"/>
    </row>
    <row r="2084" spans="2:12" ht="12.75">
      <c r="B2084" s="21"/>
      <c r="C2084" s="38"/>
      <c r="D2084" s="9"/>
      <c r="E2084" s="9"/>
      <c r="F2084" s="9"/>
      <c r="G2084" s="15"/>
      <c r="H2084" s="10"/>
      <c r="I2084" s="15"/>
      <c r="J2084" s="9"/>
      <c r="K2084" s="14"/>
      <c r="L2084" s="9"/>
    </row>
    <row r="2085" spans="2:12" ht="12.75">
      <c r="B2085" s="21"/>
      <c r="C2085" s="38"/>
      <c r="D2085" s="9"/>
      <c r="E2085" s="9"/>
      <c r="F2085" s="9"/>
      <c r="G2085" s="15"/>
      <c r="H2085" s="10"/>
      <c r="I2085" s="15"/>
      <c r="J2085" s="9"/>
      <c r="K2085" s="14"/>
      <c r="L2085" s="9"/>
    </row>
    <row r="2086" spans="2:12" ht="12.75">
      <c r="B2086" s="21"/>
      <c r="C2086" s="38"/>
      <c r="D2086" s="9"/>
      <c r="E2086" s="9"/>
      <c r="F2086" s="9"/>
      <c r="G2086" s="15"/>
      <c r="H2086" s="10"/>
      <c r="I2086" s="15"/>
      <c r="J2086" s="9"/>
      <c r="K2086" s="14"/>
      <c r="L2086" s="9"/>
    </row>
    <row r="2087" spans="2:12" ht="12.75">
      <c r="B2087" s="21"/>
      <c r="C2087" s="38"/>
      <c r="D2087" s="9"/>
      <c r="E2087" s="9"/>
      <c r="F2087" s="9"/>
      <c r="G2087" s="15"/>
      <c r="H2087" s="10"/>
      <c r="I2087" s="15"/>
      <c r="J2087" s="9"/>
      <c r="K2087" s="14"/>
      <c r="L2087" s="9"/>
    </row>
  </sheetData>
  <sheetProtection/>
  <mergeCells count="68">
    <mergeCell ref="E1085:E1086"/>
    <mergeCell ref="F1085:F1086"/>
    <mergeCell ref="E1127:E1128"/>
    <mergeCell ref="F1127:F1128"/>
    <mergeCell ref="E600:E610"/>
    <mergeCell ref="F576:F577"/>
    <mergeCell ref="H577:H578"/>
    <mergeCell ref="E492:E501"/>
    <mergeCell ref="E543:E545"/>
    <mergeCell ref="F535:F536"/>
    <mergeCell ref="B1336:D1336"/>
    <mergeCell ref="B1204:D1204"/>
    <mergeCell ref="B876:D876"/>
    <mergeCell ref="B979:D979"/>
    <mergeCell ref="B749:D749"/>
    <mergeCell ref="B484:D484"/>
    <mergeCell ref="B189:D189"/>
    <mergeCell ref="B12:C12"/>
    <mergeCell ref="B71:D71"/>
    <mergeCell ref="F7:F9"/>
    <mergeCell ref="F531:F533"/>
    <mergeCell ref="E531:E533"/>
    <mergeCell ref="E488:E491"/>
    <mergeCell ref="F488:F491"/>
    <mergeCell ref="F492:F501"/>
    <mergeCell ref="E535:E536"/>
    <mergeCell ref="E576:E577"/>
    <mergeCell ref="B431:D431"/>
    <mergeCell ref="A3:M3"/>
    <mergeCell ref="G8:G9"/>
    <mergeCell ref="K6:M6"/>
    <mergeCell ref="G7:J7"/>
    <mergeCell ref="B7:B9"/>
    <mergeCell ref="B2069:M2069"/>
    <mergeCell ref="L7:L9"/>
    <mergeCell ref="E7:E9"/>
    <mergeCell ref="K7:K9"/>
    <mergeCell ref="B1043:D1043"/>
    <mergeCell ref="E1044:E1045"/>
    <mergeCell ref="E611:E613"/>
    <mergeCell ref="F611:F613"/>
    <mergeCell ref="F600:F610"/>
    <mergeCell ref="E702:E703"/>
    <mergeCell ref="F702:F703"/>
    <mergeCell ref="G702:G703"/>
    <mergeCell ref="A1:E1"/>
    <mergeCell ref="C7:C9"/>
    <mergeCell ref="D7:D9"/>
    <mergeCell ref="B5:M5"/>
    <mergeCell ref="A2:M2"/>
    <mergeCell ref="H8:J8"/>
    <mergeCell ref="A7:A9"/>
    <mergeCell ref="M7:M9"/>
    <mergeCell ref="H702:H703"/>
    <mergeCell ref="K702:K703"/>
    <mergeCell ref="L702:L703"/>
    <mergeCell ref="E1135:E1136"/>
    <mergeCell ref="F1135:F1136"/>
    <mergeCell ref="E704:E705"/>
    <mergeCell ref="F704:F705"/>
    <mergeCell ref="E1141:E1143"/>
    <mergeCell ref="F1141:F1143"/>
    <mergeCell ref="E1152:E1153"/>
    <mergeCell ref="F1044:F1045"/>
    <mergeCell ref="G704:G705"/>
    <mergeCell ref="H704:H705"/>
    <mergeCell ref="K704:K705"/>
    <mergeCell ref="L704:L705"/>
  </mergeCells>
  <conditionalFormatting sqref="K574:L578 K564:L568 K557:L560 K555:L555">
    <cfRule type="timePeriod" priority="182" dxfId="27" stopIfTrue="1" timePeriod="lastMonth">
      <formula>AND(MONTH(K555)=MONTH(EDATE(TODAY(),0-1)),YEAR(K555)=YEAR(EDATE(TODAY(),0-1)))</formula>
    </cfRule>
  </conditionalFormatting>
  <conditionalFormatting sqref="C687:C692 C661:C684">
    <cfRule type="expression" priority="132" dxfId="30" stopIfTrue="1">
      <formula>AND($AA661&gt;0,$CI661=0)</formula>
    </cfRule>
  </conditionalFormatting>
  <conditionalFormatting sqref="C685">
    <cfRule type="expression" priority="130" dxfId="30" stopIfTrue="1">
      <formula>AND($AA685&gt;0,$CI685=0)</formula>
    </cfRule>
  </conditionalFormatting>
  <conditionalFormatting sqref="C686">
    <cfRule type="expression" priority="129" dxfId="30" stopIfTrue="1">
      <formula>AND($AA686&gt;0,$CI686=0)</formula>
    </cfRule>
  </conditionalFormatting>
  <conditionalFormatting sqref="C693">
    <cfRule type="expression" priority="128" dxfId="30" stopIfTrue="1">
      <formula>AND($AA693&gt;0,$CI693=0)</formula>
    </cfRule>
  </conditionalFormatting>
  <conditionalFormatting sqref="L579">
    <cfRule type="timePeriod" priority="127" dxfId="27" stopIfTrue="1" timePeriod="lastMonth">
      <formula>AND(MONTH(L579)=MONTH(EDATE(TODAY(),0-1)),YEAR(L579)=YEAR(EDATE(TODAY(),0-1)))</formula>
    </cfRule>
  </conditionalFormatting>
  <conditionalFormatting sqref="K555:L555">
    <cfRule type="timePeriod" priority="123" dxfId="27" stopIfTrue="1" timePeriod="lastMonth">
      <formula>AND(MONTH(K555)=MONTH(EDATE(TODAY(),0-1)),YEAR(K555)=YEAR(EDATE(TODAY(),0-1)))</formula>
    </cfRule>
  </conditionalFormatting>
  <conditionalFormatting sqref="K555:L555">
    <cfRule type="timePeriod" priority="113" dxfId="27" stopIfTrue="1" timePeriod="lastMonth">
      <formula>AND(MONTH(K555)=MONTH(EDATE(TODAY(),0-1)),YEAR(K555)=YEAR(EDATE(TODAY(),0-1)))</formula>
    </cfRule>
  </conditionalFormatting>
  <conditionalFormatting sqref="F1267:F1280">
    <cfRule type="expression" priority="20" dxfId="0" stopIfTrue="1">
      <formula>AND(OR(Sheet1!#REF!&lt;&gt;"",Sheet1!#REF!&lt;&gt;"",E1267&lt;&gt;"",G1267&lt;&gt;"",H1267&lt;&gt;"",I1267&lt;&gt;"",Sheet1!#REF!&lt;&gt;"",Sheet1!#REF!&lt;&gt;"",Sheet1!#REF!&lt;&gt;"",Sheet1!#REF!&lt;&gt;"",K1267&lt;&gt;""),F1267="")</formula>
    </cfRule>
  </conditionalFormatting>
  <conditionalFormatting sqref="F1297:F1310">
    <cfRule type="expression" priority="18" dxfId="0" stopIfTrue="1">
      <formula>AND(Sheet1!#REF!&lt;&gt;"",F1297="")</formula>
    </cfRule>
  </conditionalFormatting>
  <conditionalFormatting sqref="F1281:F1295">
    <cfRule type="expression" priority="19" dxfId="0" stopIfTrue="1">
      <formula>AND(OR(Sheet1!#REF!&lt;&gt;"",Sheet1!#REF!&lt;&gt;"",E1281&lt;&gt;"",G1281&lt;&gt;"",H1281&lt;&gt;"",I1281&lt;&gt;"",Sheet1!#REF!&lt;&gt;"",Sheet1!#REF!&lt;&gt;"",Sheet1!#REF!&lt;&gt;"",Sheet1!#REF!&lt;&gt;"",K1281&lt;&gt;""),F1281="")</formula>
    </cfRule>
  </conditionalFormatting>
  <conditionalFormatting sqref="H1267:H1280">
    <cfRule type="cellIs" priority="16" dxfId="10" operator="lessThan" stopIfTrue="1">
      <formula>0</formula>
    </cfRule>
    <cfRule type="expression" priority="17" dxfId="0" stopIfTrue="1">
      <formula>AND(F1267&lt;&gt;"",H1267="")</formula>
    </cfRule>
  </conditionalFormatting>
  <conditionalFormatting sqref="H1296:H1313">
    <cfRule type="cellIs" priority="12" dxfId="10" operator="lessThan" stopIfTrue="1">
      <formula>0</formula>
    </cfRule>
    <cfRule type="expression" priority="13" dxfId="0" stopIfTrue="1">
      <formula>AND(Sheet1!#REF!&lt;&gt;"",H1296="")</formula>
    </cfRule>
  </conditionalFormatting>
  <conditionalFormatting sqref="H1281:H1295">
    <cfRule type="cellIs" priority="14" dxfId="10" operator="lessThan" stopIfTrue="1">
      <formula>0</formula>
    </cfRule>
    <cfRule type="expression" priority="15" dxfId="0" stopIfTrue="1">
      <formula>AND(F1281&lt;&gt;"",H1281="")</formula>
    </cfRule>
  </conditionalFormatting>
  <conditionalFormatting sqref="H1314:H1334">
    <cfRule type="cellIs" priority="10" dxfId="10" operator="lessThan" stopIfTrue="1">
      <formula>0</formula>
    </cfRule>
    <cfRule type="expression" priority="11" dxfId="0" stopIfTrue="1">
      <formula>AND(Sheet1!#REF!&lt;&gt;"",H1314="")</formula>
    </cfRule>
  </conditionalFormatting>
  <conditionalFormatting sqref="F331:F332">
    <cfRule type="expression" priority="7" dxfId="0" stopIfTrue="1">
      <formula>AND(D331&lt;&gt;"",F331="")</formula>
    </cfRule>
  </conditionalFormatting>
  <conditionalFormatting sqref="F356 F322 F330 F333:F340">
    <cfRule type="expression" priority="8" dxfId="0" stopIfTrue="1">
      <formula>AND(#REF!&lt;&gt;"",F322="")</formula>
    </cfRule>
  </conditionalFormatting>
  <conditionalFormatting sqref="F200:F205">
    <cfRule type="expression" priority="3" dxfId="0" stopIfTrue="1">
      <formula>AND(#REF!&lt;&gt;"",F200="")</formula>
    </cfRule>
  </conditionalFormatting>
  <conditionalFormatting sqref="F278:F279 F269">
    <cfRule type="expression" priority="4" dxfId="0" stopIfTrue="1">
      <formula>AND(D269&lt;&gt;"",F269="")</formula>
    </cfRule>
  </conditionalFormatting>
  <conditionalFormatting sqref="F289:F303">
    <cfRule type="expression" priority="5" dxfId="0" stopIfTrue="1">
      <formula>AND(#REF!&lt;&gt;"",F289="")</formula>
    </cfRule>
  </conditionalFormatting>
  <conditionalFormatting sqref="F270:F277 F268">
    <cfRule type="expression" priority="6" dxfId="0" stopIfTrue="1">
      <formula>AND(#REF!&lt;&gt;"",F268="")</formula>
    </cfRule>
  </conditionalFormatting>
  <conditionalFormatting sqref="F357">
    <cfRule type="expression" priority="2" dxfId="0" stopIfTrue="1">
      <formula>AND(#REF!&lt;&gt;"",F357="")</formula>
    </cfRule>
  </conditionalFormatting>
  <conditionalFormatting sqref="L1974:L1978 L1884:L1887 F1552:F1560 F1562:F2025 E1477:F1478 F1483:F1498 E1460:F1463 E1455:F1455 E1470:F1474 E1457:F1458 E1465:F1465 E1445:F1453 E1428:F1435 E1437:F1437 E1441:F1443 E1439:F1439 E1415:F1415 E1426:F1426 E1424:F1424 E1417:F1421 F1399:F1413">
    <cfRule type="expression" priority="1" dxfId="0" stopIfTrue="1">
      <formula>AND(#REF!&lt;&gt;"",E1399="")</formula>
    </cfRule>
  </conditionalFormatting>
  <dataValidations count="4">
    <dataValidation type="textLength" allowBlank="1" showInputMessage="1" showErrorMessage="1" errorTitle="Thông báo" error="Tối thiểu 02 ký tự" sqref="F356 F331:F332 F268:F269 F200 F1297:F1310 F289 F278:F279 F1267:F1295 F2009:F2025 F1562:F1572 F1632 F1616:F1619 F1638 F1552:F1560 F1640:F1845 F1886:F1887 F1881:F1884 F1891:F1933 F1483:F1498 F1417:F1421 F1439 F1441:F1443 F1437 F1426 F1424 F1428:F1435 F1415 F1445:F1448 F1457:F1458 F1465:F1467 F1460:F1463 F1455 F1450:F1453 F1470:F1474 F1477:F1480 F1399:F1413 F1971:F1974 F1976:F1987">
      <formula1>2</formula1>
      <formula2>30</formula2>
    </dataValidation>
    <dataValidation allowBlank="1" sqref="C661:C693"/>
    <dataValidation type="date" allowBlank="1" showInputMessage="1" showErrorMessage="1" errorTitle="Thông báo" error="Ngày tháng không hợp lệ" sqref="K1414 K1337:K1402">
      <formula1>25569</formula1>
      <formula2>43739</formula2>
    </dataValidation>
    <dataValidation type="decimal" allowBlank="1" showInputMessage="1" showErrorMessage="1" errorTitle="Thông báo" error="Phải nhập vào kiểu số" sqref="H1267:H1334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2021-06-11T08:21:36Z</dcterms:modified>
  <cp:category/>
  <cp:version/>
  <cp:contentType/>
  <cp:contentStatus/>
</cp:coreProperties>
</file>